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CONTRATOS\Relatórios Portal Transparencia\"/>
    </mc:Choice>
  </mc:AlternateContent>
  <xr:revisionPtr revIDLastSave="0" documentId="13_ncr:1_{468C7258-C78B-42C5-8073-69AF1EDFC54D}" xr6:coauthVersionLast="47" xr6:coauthVersionMax="47" xr10:uidLastSave="{00000000-0000-0000-0000-000000000000}"/>
  <bookViews>
    <workbookView xWindow="-120" yWindow="-120" windowWidth="24240" windowHeight="13020" tabRatio="500" activeTab="2" xr2:uid="{00000000-000D-0000-FFFF-FFFF00000000}"/>
  </bookViews>
  <sheets>
    <sheet name="Indicadores de Produção" sheetId="1" r:id="rId1"/>
    <sheet name="Indicadores de Desempenho" sheetId="3" r:id="rId2"/>
    <sheet name="Indicadores de Efetividade" sheetId="2" r:id="rId3"/>
  </sheets>
  <definedNames>
    <definedName name="_xlnm.Print_Area" localSheetId="1">'Indicadores de Desempenho'!$A$1:$G$106</definedName>
    <definedName name="_xlnm.Print_Area" localSheetId="2">'Indicadores de Efetividade'!$A$1:$F$105</definedName>
    <definedName name="_xlnm.Print_Area" localSheetId="0">'Indicadores de Produção'!$A$1:$G$140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2" l="1"/>
  <c r="E51" i="2"/>
  <c r="D51" i="2"/>
  <c r="F49" i="2"/>
  <c r="E49" i="2"/>
  <c r="D49" i="2"/>
  <c r="C49" i="2"/>
  <c r="F47" i="2"/>
  <c r="E47" i="2"/>
  <c r="D47" i="2"/>
  <c r="C47" i="2"/>
  <c r="G76" i="3"/>
  <c r="F76" i="3"/>
  <c r="E76" i="3"/>
  <c r="G60" i="3"/>
  <c r="F60" i="3"/>
  <c r="E60" i="3"/>
  <c r="D60" i="3"/>
  <c r="G44" i="3"/>
  <c r="F44" i="3"/>
  <c r="E44" i="3"/>
  <c r="D44" i="3"/>
  <c r="F70" i="2"/>
  <c r="E70" i="2"/>
  <c r="D70" i="2"/>
  <c r="C70" i="2"/>
  <c r="F69" i="2"/>
  <c r="E69" i="2"/>
  <c r="D69" i="2"/>
  <c r="F68" i="2"/>
  <c r="E68" i="2"/>
  <c r="D68" i="2"/>
</calcChain>
</file>

<file path=xl/sharedStrings.xml><?xml version="1.0" encoding="utf-8"?>
<sst xmlns="http://schemas.openxmlformats.org/spreadsheetml/2006/main" count="326" uniqueCount="218">
  <si>
    <t>COMPLEXO ONCOLÓGICO DE REFERÊNCIA DO ESTADO DE GOIÁS</t>
  </si>
  <si>
    <t>FUNDAÇÃO PIO XII</t>
  </si>
  <si>
    <t>INDICADORES E METAS DE PRODUÇÃO 2025</t>
  </si>
  <si>
    <t>GRUPO: PERFORMANCE</t>
  </si>
  <si>
    <t>NATUREZA: Indicadores de Produção</t>
  </si>
  <si>
    <t>Responsável pela coleta dos dados: Coordenadores(a)</t>
  </si>
  <si>
    <t>Responsável pelo preenchimento do questionário do SIGUS: Coordenadores(a)</t>
  </si>
  <si>
    <t>INTERNAÇÕES (SAÍDA HOSPITALARES)</t>
  </si>
  <si>
    <t>Meta Mensal</t>
  </si>
  <si>
    <t>1. NÚMERO DE SAÍDA CIRÚRGICAS PEDIÁTRICAS</t>
  </si>
  <si>
    <t>2. NÚMERO DE SAÍDAS TMO PEDIÁTRICA</t>
  </si>
  <si>
    <t>3. NÚMERO DE SAÍDAS CLÍNICAS PEDIÁTRICAS</t>
  </si>
  <si>
    <t>CIRURGIAS ELETIVAS</t>
  </si>
  <si>
    <t>1. NÚMERO DE CIRURGIAS ELETIVAS</t>
  </si>
  <si>
    <t>ATENDIMENTO AMBULATORIAL</t>
  </si>
  <si>
    <t>1. NÚMERO DE CONSULTAS MÉDICAS</t>
  </si>
  <si>
    <t>2. NÚMERO DE CONSULTAS MULTIPROFISSIONAL</t>
  </si>
  <si>
    <t>3. NÚMERO DE PEQUENOS PROCEDIMENTOS (PAAF de tireóide/mama, biopsia exérese, cistoscopia, quadrantectomia)</t>
  </si>
  <si>
    <t>SESSÕES DE QUIMIOTERAPIA</t>
  </si>
  <si>
    <t>1. NÚMERO DE SESSÕES DE QUIMIOTERAPIA</t>
  </si>
  <si>
    <t>UNIDADE MÓVEL</t>
  </si>
  <si>
    <t>1. NÚMERO DE EXAME CLÍNICO DE CÂNCER DE PELE</t>
  </si>
  <si>
    <t>2. NÚMERO DE MAMOGRAFIAS – SADT</t>
  </si>
  <si>
    <t>SADT EXTERNO</t>
  </si>
  <si>
    <t>1. NÚMERO DE COLONOSCOPIA</t>
  </si>
  <si>
    <t>-</t>
  </si>
  <si>
    <t>2. NÚMERO DE DOPPLER</t>
  </si>
  <si>
    <t>3. NÚMERO DE ECOCARDIOGRAMA</t>
  </si>
  <si>
    <t>4. NÚMERO DE ESOFAGOGASTRODUODENOSCOPIA</t>
  </si>
  <si>
    <t>5. NÚMERO DE MAMOGRAFIA</t>
  </si>
  <si>
    <t>6. NÚMERO DE PET-SCAN</t>
  </si>
  <si>
    <t>7. NÚMERO DE RAIO X</t>
  </si>
  <si>
    <t>8. NÚMERO DE RESSONÂNCIA MAGNÉTICA</t>
  </si>
  <si>
    <t>9. NÚMERO DE TOMOGRAFIA COMPUTADORIZADA</t>
  </si>
  <si>
    <t>10. NÚMERO DE ULTRASSOM</t>
  </si>
  <si>
    <t>SERVIÇO DE FARMÁCIA HOSPITALAR</t>
  </si>
  <si>
    <t>1. DISPONIBILIDADE DO FARMACÊUTICO 24 HORAS / MÊS</t>
  </si>
  <si>
    <t>Só para informar</t>
  </si>
  <si>
    <t>2. PRESCRIÇÕES ANALISADAS POR PROFISSIONAL FARMACÊUTICO / MÊS</t>
  </si>
  <si>
    <t>3. NOTIFICAÇÕES DE EVENTOS ADVERSOS ENVOLVENDO MEDICAMENTOS TRATADAS PELO SERVIÇO DE FARMÁCIA / MÊS</t>
  </si>
  <si>
    <t>ATENDIMENTO DE URGÊNCIA E EMERGÊNCIA</t>
  </si>
  <si>
    <t>1. REFERENCIADOS</t>
  </si>
  <si>
    <t>Sem meta</t>
  </si>
  <si>
    <t>ESPECIALIDADES MÉDICAS INICIAIS NO AMBULATÓRIO</t>
  </si>
  <si>
    <t>1. CARDIOLOGIA (RISCO CIRÚRGICO)</t>
  </si>
  <si>
    <t>3. CLÍNICA MÉDICA</t>
  </si>
  <si>
    <t>4. GINECOLOGIA</t>
  </si>
  <si>
    <t>5. INFECTOLOGIA</t>
  </si>
  <si>
    <t>6. NEUROCIRURGIA</t>
  </si>
  <si>
    <t>7. ONCOLOGIA PEDIÁTRICA</t>
  </si>
  <si>
    <t>8. ORTOPEDIA PEDIÁTRICA</t>
  </si>
  <si>
    <t>9. ONCOHEMATOLOGIA E HEMATOLOGIA CLÍNICA PEDIÁTRICA</t>
  </si>
  <si>
    <t>SADT INTERNO</t>
  </si>
  <si>
    <t>1. AGENCIA TRANSFUSIONAL</t>
  </si>
  <si>
    <t>2. ANÁLISE CLÍNICAS</t>
  </si>
  <si>
    <t>3. ANATOMIA PATOLÓGICA</t>
  </si>
  <si>
    <t>4. AUDIOMETRIA</t>
  </si>
  <si>
    <t>5. COLONOSCOPIA</t>
  </si>
  <si>
    <t>6. ECOCARDIOGRAMA</t>
  </si>
  <si>
    <t>7. ELETROCARDIOGRAMA</t>
  </si>
  <si>
    <t>8. ENDOSCOPIA</t>
  </si>
  <si>
    <t>9. HEMODIÁLISE</t>
  </si>
  <si>
    <t>10. HEMODINÂMICA</t>
  </si>
  <si>
    <t>11. MAMOGRAFIA</t>
  </si>
  <si>
    <t>12. MEDICINA NUCLEAR</t>
  </si>
  <si>
    <t>13. ODONTOLOGIA</t>
  </si>
  <si>
    <t>14. PET-SCAN</t>
  </si>
  <si>
    <t>15. RAIO X</t>
  </si>
  <si>
    <t>16. RESSONÂNCIA MAGNÉTICA</t>
  </si>
  <si>
    <t>17. TOMOGRAFIA</t>
  </si>
  <si>
    <t>18. ULTRASSONOGRAFIA</t>
  </si>
  <si>
    <t>19. ULTRASSONOGRAFIA COM DOPPLER</t>
  </si>
  <si>
    <t>ATENDIMENTO AO PACIENTE INTERNADO</t>
  </si>
  <si>
    <t>1. FISIOTERAPIA</t>
  </si>
  <si>
    <t>2. FONOAUDIOLOGIA</t>
  </si>
  <si>
    <t>3. PSICOLOGIA</t>
  </si>
  <si>
    <t>4. TERAPIA OCUPACIONAL</t>
  </si>
  <si>
    <t>5. SERVIÇO SOCIAL</t>
  </si>
  <si>
    <t>6.ODONTOLOGIA</t>
  </si>
  <si>
    <t>7. FARMÁCIA</t>
  </si>
  <si>
    <t>8. NUTRIÇÃO</t>
  </si>
  <si>
    <t>ESPECIALIDADE PARA CIRURGIA ELETIVA INICIAIS</t>
  </si>
  <si>
    <t>1. CIRURGIA PEDIÁTRICA ONCOLÓGICA</t>
  </si>
  <si>
    <t>2. NEUROCIRURGIA PEDIÁTRICA ONCOLÓGICA</t>
  </si>
  <si>
    <t>3. ORTOPEDIA ONCOLÓGICA</t>
  </si>
  <si>
    <t>INDICADORES DE EFETIVIDADE 2025</t>
  </si>
  <si>
    <t>NATUREZA: Indicadores de Efetividade</t>
  </si>
  <si>
    <t>TAXA DE OCUPAÇÃO HOSPITALAR</t>
  </si>
  <si>
    <t>1. ENFERMARIA CIRÚRGICA PEDIÁTRICA</t>
  </si>
  <si>
    <t>2. ENFERMARIA PEDIÁTRICA TMO</t>
  </si>
  <si>
    <t>3. ENFERMARIA CLÍNICA PEDIÁTRICA</t>
  </si>
  <si>
    <t>4. UTI PEDIÁTRICA</t>
  </si>
  <si>
    <t>5. UTI TMO PEDIÁTRICO</t>
  </si>
  <si>
    <t>6. CIA OBSERVAÇÃO PEDIÁTRICA</t>
  </si>
  <si>
    <t>TEMPO MÉDIO DE PERMANÊNCIA</t>
  </si>
  <si>
    <t>INDICADOR HOSPITALAR DE EFETIVIDADE</t>
  </si>
  <si>
    <t>1. TOTAL DE SAÍDAS</t>
  </si>
  <si>
    <t>2. TOTAL DE ÓBITOS NO MÊS</t>
  </si>
  <si>
    <t>3. TAXA DE MORTALIDADE GLOBAL</t>
  </si>
  <si>
    <t>4. TOTAL DE ÓBITOS TEMPO DE PERMANÊNCIA &gt; 24 HORAS</t>
  </si>
  <si>
    <t>5. TAXA DE MORTALIDADE INSTITUCIONAL (ÓBITOS &gt;24)</t>
  </si>
  <si>
    <t>6. TAXA DE MORTALIDADE OPERATÓRIA (ÓBITO EM ATÉ 07 DIAS DO PÓS – OPERATÓRIO)</t>
  </si>
  <si>
    <t>7. TAXA DE CIRURGIA DE URGÊNCIA</t>
  </si>
  <si>
    <t>8. CIRURGIAS DE URGÊNCIA / EMERGÊNCIA</t>
  </si>
  <si>
    <t>9. TOTAL DE CIRURGIAS</t>
  </si>
  <si>
    <t>NÚMERO DE FUNCIONÁRIOS E LEITOS OPERACIONAIS</t>
  </si>
  <si>
    <t>1. NÚMERO DE ENFERMEIRO (TODOS OS VÍNCULOS)</t>
  </si>
  <si>
    <t>2. NÚMERO DE FUNCIONÁRIOS DE ENFERMAGEM (TODOS OS VÍNCULOS)</t>
  </si>
  <si>
    <t>3. NÚMERO TOTAL DE FUNCIONÁRIOS (TODOS OS VÍNCULOS)</t>
  </si>
  <si>
    <t>4. NÚMERO TOTAL DE MÉDICOS (TODOS OS VÍNCULOS)</t>
  </si>
  <si>
    <t>5. NÚMERO TOTAL DE MÉDICOS ESPECIALISTAS</t>
  </si>
  <si>
    <t>6. NÚMERO LEITO OPERACIONAL</t>
  </si>
  <si>
    <t>INDICADOR DE GESTÃO DE RECURSOS HUMANOS</t>
  </si>
  <si>
    <t>1. RELAÇÃO ENFERMEIRO (AS) / LEITO</t>
  </si>
  <si>
    <t>2. RELAÇÃO ENFERMAGEM / LEITO</t>
  </si>
  <si>
    <t>3. RELAÇÃO FUNCIONÁRIOS (AS) / LEITO</t>
  </si>
  <si>
    <t>4. TURNOVER (%)</t>
  </si>
  <si>
    <t>5. % DE MÉDICOS (AS) ESPECIALISTAS</t>
  </si>
  <si>
    <t>TAXA DE ABSENTEÍSMO (%) - CELETISTA</t>
  </si>
  <si>
    <t>1. BIOMÉDICO</t>
  </si>
  <si>
    <t>2. CIRURGIÃO – DENTISTA</t>
  </si>
  <si>
    <t>3. ENFERMEIRO</t>
  </si>
  <si>
    <t>4. FISIOTERAPEUTA</t>
  </si>
  <si>
    <t>5. MÉDICO</t>
  </si>
  <si>
    <t>Obs: A taxa de absenteísmo GERAL corresponde a todos os profissionais da saúde</t>
  </si>
  <si>
    <t>INDICADOR AMBULATORIAL</t>
  </si>
  <si>
    <t>1. CONSULTAS MÉDICAS</t>
  </si>
  <si>
    <t>2. CONSULTAS NÃO MÉDICAS</t>
  </si>
  <si>
    <t>INDICADORES E METAS DE DESEMPENHO 2025</t>
  </si>
  <si>
    <t>NATUREZA: Indicadores de Desempenho</t>
  </si>
  <si>
    <t>1. TAXA DE OCUPAÇÃO HOSPITALAR</t>
  </si>
  <si>
    <t>≥ 85 %</t>
  </si>
  <si>
    <t>2. TOTAL DE PACIENTES – DIA NO PERÍODO</t>
  </si>
  <si>
    <t>3. TOTAL DE LEITOS OPERACIONAIS – DIA DO PERÍODO</t>
  </si>
  <si>
    <t>1. TAXA MÉDIA DE PERMANÊNCIA HOSPITALAR</t>
  </si>
  <si>
    <t>≤ 10 dias</t>
  </si>
  <si>
    <t>3. TOTAL DE SAÍDAS</t>
  </si>
  <si>
    <t>1. ÍNDICE DE INTERVALO DE SUBSTITUIÇÃO (HORAS)</t>
  </si>
  <si>
    <t>2. TAXA DE OCUPAÇÃO HOSPITALAR</t>
  </si>
  <si>
    <t>3. MÉDIA DE PERMANÊNCIA HOSPITALAR</t>
  </si>
  <si>
    <t>1. TAXA DE READMISSÃO EM UTI EM ATÉ 48 HORAS</t>
  </si>
  <si>
    <t>≤ 5%</t>
  </si>
  <si>
    <t>2. NÚMERO DE RETORNOS EM ATÉ 48 HORAS</t>
  </si>
  <si>
    <t>3. NÚMERO DE SAÍDAS DA UTI POR ALTA</t>
  </si>
  <si>
    <t>1. TAXA DE READMISSÃO HOSPITALAR EM ATÉ 29 DIAS</t>
  </si>
  <si>
    <t>≤ 20%</t>
  </si>
  <si>
    <t>2. NÚMERO DE PACIENTES READMITIDOS ENTRE 0 E 29 DIAS DA ULTIMA INTERNAÇÃO</t>
  </si>
  <si>
    <t>3. NÚMERO TOTAL DE INTERNAÇÕES HOSPITALARES</t>
  </si>
  <si>
    <t>1. PERCENTUAL DE OCORRÊNCIAS DE GLOSAS NO SIH-DATASUS (Exceto por motivo de habilitação e capacidade instalada)</t>
  </si>
  <si>
    <t>≤ 7%</t>
  </si>
  <si>
    <t>2. TOTAL DE PROCEDIMENTOS REJEITADOS NO SIH</t>
  </si>
  <si>
    <t>3. TOTAL DE PROCEDIMENTOS APRESENTADOS NO SIH</t>
  </si>
  <si>
    <t>1. PERCENTUAL DE SUSPENSÃO DE CIRURGIAS ELETIVAS POR CONDIÇÕES OPERACIONAIS (apresentar os mapas cirúrgicos)</t>
  </si>
  <si>
    <t>2. NÚMERO DE CIRURGIAS ELETIVAS SUSPENSAS</t>
  </si>
  <si>
    <t>3. NÚMERO DE CIRURGIAS ELETIVAS (Mapa cirúrgico)</t>
  </si>
  <si>
    <t>1.ÍNDICE DE EXTRAVASAMENTO DE QUIMIOTERAPIA</t>
  </si>
  <si>
    <t>≤ 1%</t>
  </si>
  <si>
    <t>2. CASOS DE EXTRAVASAMENTO POR DROGAS ANTINEOPLÁSICAS EM 30 DIAS</t>
  </si>
  <si>
    <t>3. TOTAL DE PACIENTES QUE RECEBERAM A DROGA ANTINEOPLÁSICAS EM 30 DIAS</t>
  </si>
  <si>
    <t>1. PERCENTUAL DE EXAMES DE IMAGEM COM RESULTADO LIBERADO EM ATÉ 72 HORAS</t>
  </si>
  <si>
    <t>≥ 70%</t>
  </si>
  <si>
    <t>2. NÚMERO DE EXAMES DE IMAGEM LIBERADOS EM ATÉ 72 HORAS</t>
  </si>
  <si>
    <t>3. TOTAL DE EXAMES DE IMAGEM LIBERADOS NO PERÍODO</t>
  </si>
  <si>
    <t>1. TAXA DE ACURÁCIA DO ESTOQUE</t>
  </si>
  <si>
    <t>≥ 95%</t>
  </si>
  <si>
    <t>2. NÚMERO TOTAL DE ITENS CONTADOS EM CONFORMIDADE</t>
  </si>
  <si>
    <t>3. NÚMERO TOTAL DE ITENS PADRONIZADOS CADASTRADOS NO SISTEMA</t>
  </si>
  <si>
    <t>1. TAXA DE PERDA FINANCEIRA POR VENCIMENTO DE MEDICAMENTOS</t>
  </si>
  <si>
    <t>&lt; 1%</t>
  </si>
  <si>
    <t>2. NÚMERO ABSOLUTO DE INTERVENÇÕES REGISTRADAS</t>
  </si>
  <si>
    <t>3. NÚMERO DE INTERVENÇÕES ACEITAS</t>
  </si>
  <si>
    <t>1. PERCENTUAL DE CASOS DE DOENÇAS / AGRAVOS / EVENTOS DE NOTIFICAÇÃO COMPULSÓRIA IMEDIATA (DAE) DIGITADAS OPORTUNAMENTE ATÉ 7 DIAS</t>
  </si>
  <si>
    <t>≥ 85%</t>
  </si>
  <si>
    <t>2. NÚMERO DE CASOS DE DAE DIGITADAS EM TEMPO OPORTUNO ATÉ 7 DIAS</t>
  </si>
  <si>
    <t>3. NÚMERO DE CASOS DE DAE DIGITADAS (PERÍODO / MÊS)</t>
  </si>
  <si>
    <t>1. PERCENTUAL DE CASOS DE DOENÇAS / AGRAVOS / EVENTOS DE NOTIFICAÇÃO COMPULSÓRIA IMEDIATA (DAE) DIGITADAS OPORTUNAMENTE</t>
  </si>
  <si>
    <t>2. NÚMERO DE CASOS DE DAE EM TEMPO OPORTUNO ATÉ 48 HORAS DA DATA DA NOTIFICAÇÃO</t>
  </si>
  <si>
    <t>3. NÚMERO DE CASOS DE DAE NOTIFICADOS (PERÍODO / MÊS)</t>
  </si>
  <si>
    <r>
      <t xml:space="preserve">INTERNAÇÕES </t>
    </r>
    <r>
      <rPr>
        <i/>
        <sz val="11"/>
        <color theme="1"/>
        <rFont val="Arial2"/>
      </rPr>
      <t>(Responsável: Coordenador(a) da Internação)</t>
    </r>
  </si>
  <si>
    <t>INTERVALO DE SUBSTITUIÇÃO DE LEITOS (HORAS)</t>
  </si>
  <si>
    <r>
      <t xml:space="preserve">NIR </t>
    </r>
    <r>
      <rPr>
        <i/>
        <sz val="11"/>
        <color theme="1"/>
        <rFont val="Arial2"/>
      </rPr>
      <t>(Responsável: Coordenador(a) do Núcleo de Regulação Interna)</t>
    </r>
  </si>
  <si>
    <r>
      <t xml:space="preserve">DEPARTAMENTO PESSOAL </t>
    </r>
    <r>
      <rPr>
        <i/>
        <sz val="11"/>
        <color theme="1"/>
        <rFont val="Arial2"/>
      </rPr>
      <t>(Responsável: Coordenador(a) do Departamento Pessoal)</t>
    </r>
  </si>
  <si>
    <r>
      <t xml:space="preserve">RECURSOS HUMANOS </t>
    </r>
    <r>
      <rPr>
        <i/>
        <sz val="11"/>
        <color theme="1"/>
        <rFont val="Arial2"/>
      </rPr>
      <t>(Responsável: Coordenador(a) do Recursos Humanos)</t>
    </r>
  </si>
  <si>
    <t>6. TÉCNICO EM ENFERMAGEM</t>
  </si>
  <si>
    <t>7. AUXILIAR DE LABORATÓRIO</t>
  </si>
  <si>
    <t>8. TÉCNICO EM RADIOLOGIA</t>
  </si>
  <si>
    <t>9. TÉCNICO DE LABORATÓRIO</t>
  </si>
  <si>
    <t>10. AUXILIAR DE SERVIÇOS GERAIS</t>
  </si>
  <si>
    <t>11. AUXILIAR ADMINISTRATIVO</t>
  </si>
  <si>
    <t>12. GERAL*</t>
  </si>
  <si>
    <r>
      <t xml:space="preserve">AMBULATÓRIO </t>
    </r>
    <r>
      <rPr>
        <i/>
        <sz val="11"/>
        <color theme="1"/>
        <rFont val="Arial2"/>
      </rPr>
      <t>(Responsável: Coordenador(a) do Ambulatório)</t>
    </r>
  </si>
  <si>
    <r>
      <t xml:space="preserve">INTERNAÇÃO </t>
    </r>
    <r>
      <rPr>
        <i/>
        <sz val="11"/>
        <color rgb="FF000000"/>
        <rFont val="Arial"/>
        <family val="2"/>
      </rPr>
      <t>(Responsável: Coordenador(a) da Internação)</t>
    </r>
  </si>
  <si>
    <t>≤ 2 horas</t>
  </si>
  <si>
    <r>
      <t xml:space="preserve">UTI </t>
    </r>
    <r>
      <rPr>
        <i/>
        <sz val="11"/>
        <color rgb="FF000000"/>
        <rFont val="Arial"/>
        <family val="2"/>
      </rPr>
      <t>(Responsável: Coordenador(a) da Unidade de Terapia Intensiva)</t>
    </r>
  </si>
  <si>
    <r>
      <t xml:space="preserve">NIR </t>
    </r>
    <r>
      <rPr>
        <i/>
        <sz val="11"/>
        <color rgb="FF000000"/>
        <rFont val="Arial"/>
        <family val="2"/>
      </rPr>
      <t>(Responsável: Coordenador(a) do NIR)</t>
    </r>
  </si>
  <si>
    <r>
      <t xml:space="preserve">FATURAMENTO </t>
    </r>
    <r>
      <rPr>
        <i/>
        <sz val="11"/>
        <color theme="1"/>
        <rFont val="Arial"/>
        <family val="2"/>
      </rPr>
      <t>(Responsável: Coordenador(a) do Faturamento)</t>
    </r>
  </si>
  <si>
    <r>
      <t xml:space="preserve">CENTRO CIRÚRGICO </t>
    </r>
    <r>
      <rPr>
        <i/>
        <sz val="11"/>
        <color rgb="FF000000"/>
        <rFont val="Arial"/>
        <family val="2"/>
      </rPr>
      <t>(Responsável: Coordenador(a) do Centro Cirúrgico)</t>
    </r>
  </si>
  <si>
    <r>
      <t xml:space="preserve">CENTRO INFUSIONAL </t>
    </r>
    <r>
      <rPr>
        <i/>
        <sz val="11"/>
        <color theme="1"/>
        <rFont val="Arial"/>
        <family val="2"/>
      </rPr>
      <t>(Responsável: Coordenador(a) do Centro infusional)</t>
    </r>
  </si>
  <si>
    <r>
      <t xml:space="preserve">RADIOLOGIA </t>
    </r>
    <r>
      <rPr>
        <i/>
        <sz val="11"/>
        <color rgb="FF000000"/>
        <rFont val="Arial"/>
        <family val="2"/>
      </rPr>
      <t>(Responsável: Coordenador(a) da Radiologia)</t>
    </r>
  </si>
  <si>
    <r>
      <t xml:space="preserve">FARMÁCIA </t>
    </r>
    <r>
      <rPr>
        <i/>
        <sz val="11"/>
        <color rgb="FF000000"/>
        <rFont val="Arial"/>
        <family val="2"/>
      </rPr>
      <t>(Responsável: Coordenador(a) da Farmácia)</t>
    </r>
  </si>
  <si>
    <r>
      <t xml:space="preserve">EPIDEMIOLOGIA </t>
    </r>
    <r>
      <rPr>
        <i/>
        <sz val="11"/>
        <color rgb="FF000000"/>
        <rFont val="Arial"/>
        <family val="2"/>
      </rPr>
      <t>(Responsável: Coordenador(a) da CCIH)</t>
    </r>
  </si>
  <si>
    <r>
      <t xml:space="preserve">NIR </t>
    </r>
    <r>
      <rPr>
        <i/>
        <sz val="11"/>
        <color rgb="FF000000"/>
        <rFont val="Arial"/>
        <family val="2"/>
      </rPr>
      <t>(Responsável: Coordenador(a) do Núcleo de Regulação Interna)</t>
    </r>
  </si>
  <si>
    <r>
      <t xml:space="preserve">AMBULATÓRIO </t>
    </r>
    <r>
      <rPr>
        <i/>
        <sz val="11"/>
        <color rgb="FF000000"/>
        <rFont val="Arial"/>
        <family val="2"/>
      </rPr>
      <t>(Responsável: Coordenador(a) do Ambulatório)</t>
    </r>
  </si>
  <si>
    <r>
      <t xml:space="preserve">CENTRO INFUSIONAL </t>
    </r>
    <r>
      <rPr>
        <i/>
        <sz val="11"/>
        <color rgb="FF000000"/>
        <rFont val="Arial"/>
        <family val="2"/>
      </rPr>
      <t>(Responsável: Coordenador(a) do Centro Infusional)</t>
    </r>
  </si>
  <si>
    <r>
      <t xml:space="preserve">UNIDADE MÓVEL </t>
    </r>
    <r>
      <rPr>
        <i/>
        <sz val="11"/>
        <color rgb="FF000000"/>
        <rFont val="Arial"/>
        <family val="2"/>
      </rPr>
      <t>(Responsável: Coordenador(a) da Carreta)</t>
    </r>
  </si>
  <si>
    <r>
      <t xml:space="preserve">CENTRO DE INTERCORRÊNCIAS AMBULATORIAIS </t>
    </r>
    <r>
      <rPr>
        <i/>
        <sz val="11"/>
        <color rgb="FF000000"/>
        <rFont val="Arial"/>
        <family val="2"/>
      </rPr>
      <t>(Responsável: Coordenador(a) do CIA)</t>
    </r>
  </si>
  <si>
    <t>2. CIRURGIA PEDIÁTRICA ONCOLÓGICA</t>
  </si>
  <si>
    <t>10. ENDOCRINOLOGIA/METABOLOGIA</t>
  </si>
  <si>
    <t>11. OFTALMOLOGIA</t>
  </si>
  <si>
    <t>12. NEFROLOGIA</t>
  </si>
  <si>
    <t>13. PSIQUIATRIA</t>
  </si>
  <si>
    <t>14. ANESTESIOLOGIA</t>
  </si>
  <si>
    <t>15. NEUROLOGIA CLÍNICA</t>
  </si>
  <si>
    <r>
      <t xml:space="preserve">RADIOLOGIA </t>
    </r>
    <r>
      <rPr>
        <i/>
        <sz val="11"/>
        <color theme="1"/>
        <rFont val="Arial"/>
        <family val="2"/>
      </rPr>
      <t>(Responsável: Coordenador(a) da Radiologia)</t>
    </r>
  </si>
  <si>
    <t xml:space="preserve">                  </t>
  </si>
  <si>
    <r>
      <t xml:space="preserve">EQUIPE MULTIPROFISSIONAL </t>
    </r>
    <r>
      <rPr>
        <i/>
        <sz val="11"/>
        <color theme="1"/>
        <rFont val="Arial"/>
        <family val="2"/>
      </rPr>
      <t>(Responsável: Coordenador(a) da Equipe Multiprofissional)</t>
    </r>
  </si>
  <si>
    <r>
      <t xml:space="preserve">CENTRO CIRÚRGICO </t>
    </r>
    <r>
      <rPr>
        <i/>
        <sz val="11"/>
        <color theme="1"/>
        <rFont val="Arial"/>
        <family val="2"/>
      </rPr>
      <t>(Responsável: Coordenador(a) do Centro Cirúrgico)</t>
    </r>
  </si>
  <si>
    <t>4. OFTALMOLOGIA ONCOLÓGICA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</si>
</sst>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.0%"/>
    <numFmt numFmtId="166" formatCode="0.0%"/>
  </numFmts>
  <fonts count="54">
    <font>
      <sz val="10"/>
      <color theme="1"/>
      <name val="Arial"/>
      <charset val="1"/>
    </font>
    <font>
      <b/>
      <sz val="10"/>
      <color rgb="FFFFFFFF"/>
      <name val="Arial"/>
      <charset val="1"/>
    </font>
    <font>
      <b/>
      <sz val="10"/>
      <color theme="1"/>
      <name val="Arial"/>
      <charset val="1"/>
    </font>
    <font>
      <sz val="10"/>
      <color rgb="FFCC0000"/>
      <name val="Arial"/>
      <charset val="1"/>
    </font>
    <font>
      <i/>
      <sz val="10"/>
      <color rgb="FF808080"/>
      <name val="Arial"/>
      <charset val="1"/>
    </font>
    <font>
      <sz val="10"/>
      <color rgb="FF006600"/>
      <name val="Arial"/>
      <charset val="1"/>
    </font>
    <font>
      <b/>
      <sz val="18"/>
      <color theme="1"/>
      <name val="Arial"/>
      <charset val="1"/>
    </font>
    <font>
      <b/>
      <sz val="24"/>
      <color theme="1"/>
      <name val="Arial"/>
      <charset val="1"/>
    </font>
    <font>
      <b/>
      <sz val="12"/>
      <color theme="1"/>
      <name val="Arial"/>
      <charset val="1"/>
    </font>
    <font>
      <u/>
      <sz val="10"/>
      <color rgb="FF0000EE"/>
      <name val="Arial"/>
      <charset val="1"/>
    </font>
    <font>
      <sz val="10"/>
      <color rgb="FF996600"/>
      <name val="Arial"/>
      <charset val="1"/>
    </font>
    <font>
      <sz val="10"/>
      <color rgb="FF333333"/>
      <name val="Arial"/>
      <charset val="1"/>
    </font>
    <font>
      <b/>
      <i/>
      <u/>
      <sz val="10"/>
      <color theme="1"/>
      <name val="Arial"/>
      <charset val="1"/>
    </font>
    <font>
      <sz val="10"/>
      <color theme="1"/>
      <name val="Arial"/>
      <charset val="1"/>
    </font>
    <font>
      <b/>
      <sz val="11"/>
      <color rgb="FF000000"/>
      <name val="Arial"/>
      <family val="2"/>
    </font>
    <font>
      <sz val="10"/>
      <color rgb="FF000000"/>
      <name val="Arial2"/>
    </font>
    <font>
      <b/>
      <sz val="11"/>
      <color rgb="FF262626"/>
      <name val="Arial2"/>
    </font>
    <font>
      <b/>
      <sz val="11"/>
      <color rgb="FF7F7F7F"/>
      <name val="Arial2"/>
    </font>
    <font>
      <b/>
      <sz val="10"/>
      <color rgb="FF7F7F7F"/>
      <name val="Arial2"/>
    </font>
    <font>
      <b/>
      <sz val="14"/>
      <color theme="1"/>
      <name val="Arial2"/>
    </font>
    <font>
      <i/>
      <sz val="11"/>
      <color theme="1"/>
      <name val="Arial2"/>
    </font>
    <font>
      <b/>
      <sz val="10"/>
      <color rgb="FF000000"/>
      <name val="Arial2"/>
    </font>
    <font>
      <b/>
      <i/>
      <sz val="10"/>
      <color rgb="FF000000"/>
      <name val="Arial2"/>
    </font>
    <font>
      <sz val="10"/>
      <color theme="1"/>
      <name val="Arial"/>
      <family val="2"/>
    </font>
    <font>
      <sz val="10"/>
      <color rgb="FF000000"/>
      <name val="Arial11"/>
    </font>
    <font>
      <sz val="10"/>
      <color theme="1"/>
      <name val="Arial1"/>
    </font>
    <font>
      <sz val="10"/>
      <color theme="1"/>
      <name val="Liberation Sans"/>
      <family val="2"/>
    </font>
    <font>
      <b/>
      <sz val="11"/>
      <color rgb="FF000000"/>
      <name val="Arial1"/>
    </font>
    <font>
      <sz val="10"/>
      <color rgb="FF000000"/>
      <name val="Arial"/>
      <family val="2"/>
    </font>
    <font>
      <b/>
      <sz val="11"/>
      <color rgb="FF262626"/>
      <name val="Arial"/>
      <family val="2"/>
    </font>
    <font>
      <b/>
      <sz val="11"/>
      <color rgb="FF7F7F7F"/>
      <name val="Arial"/>
      <family val="2"/>
    </font>
    <font>
      <b/>
      <sz val="10"/>
      <color rgb="FF7F7F7F"/>
      <name val="Arial"/>
      <family val="2"/>
    </font>
    <font>
      <b/>
      <sz val="14"/>
      <color rgb="FF000000"/>
      <name val="Arial"/>
      <family val="2"/>
    </font>
    <font>
      <i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C55A1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Liberation Sans"/>
      <family val="2"/>
    </font>
    <font>
      <b/>
      <sz val="10"/>
      <color rgb="FFFFFFFF"/>
      <name val="Liberation Sans"/>
      <family val="2"/>
    </font>
    <font>
      <sz val="10"/>
      <color rgb="FFCC0000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theme="1"/>
      <name val="Liberation Sans"/>
      <family val="2"/>
    </font>
    <font>
      <b/>
      <sz val="18"/>
      <color theme="1"/>
      <name val="Liberation Sans"/>
      <family val="2"/>
    </font>
    <font>
      <b/>
      <sz val="12"/>
      <color theme="1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theme="1"/>
      <name val="Liberation Sans"/>
      <family val="2"/>
    </font>
    <font>
      <sz val="10"/>
      <color rgb="FF000000"/>
      <name val="Arial1"/>
    </font>
    <font>
      <b/>
      <sz val="10"/>
      <color theme="1"/>
      <name val="Arial1"/>
    </font>
  </fonts>
  <fills count="20">
    <fill>
      <patternFill patternType="none"/>
    </fill>
    <fill>
      <patternFill patternType="gray125"/>
    </fill>
    <fill>
      <patternFill patternType="solid">
        <fgColor rgb="FF000000"/>
        <bgColor rgb="FF262626"/>
      </patternFill>
    </fill>
    <fill>
      <patternFill patternType="solid">
        <fgColor rgb="FF808080"/>
        <bgColor rgb="FF7F7F7F"/>
      </patternFill>
    </fill>
    <fill>
      <patternFill patternType="solid">
        <fgColor rgb="FFDDDDDD"/>
        <bgColor rgb="FFDEEBF7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EEBF7"/>
        <bgColor rgb="FFDEEBF7"/>
      </patternFill>
    </fill>
    <fill>
      <patternFill patternType="solid">
        <fgColor rgb="FFFFFFFF"/>
        <bgColor rgb="FFFFFFFF"/>
      </patternFill>
    </fill>
    <fill>
      <patternFill patternType="solid">
        <fgColor rgb="FFFFFFA6"/>
        <bgColor rgb="FFFFFFA6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EE6EF"/>
        <bgColor rgb="FFDEE6EF"/>
      </patternFill>
    </fill>
  </fills>
  <borders count="5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3" fillId="0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2" applyProtection="0"/>
    <xf numFmtId="0" fontId="12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3" fillId="0" borderId="0" applyBorder="0" applyProtection="0"/>
    <xf numFmtId="9" fontId="26" fillId="0" borderId="0"/>
    <xf numFmtId="0" fontId="26" fillId="0" borderId="0"/>
    <xf numFmtId="0" fontId="40" fillId="0" borderId="0"/>
    <xf numFmtId="0" fontId="41" fillId="12" borderId="0"/>
    <xf numFmtId="0" fontId="41" fillId="13" borderId="0"/>
    <xf numFmtId="0" fontId="40" fillId="14" borderId="0"/>
    <xf numFmtId="0" fontId="42" fillId="15" borderId="0"/>
    <xf numFmtId="0" fontId="26" fillId="0" borderId="0" applyNumberFormat="0" applyFont="0" applyFill="0" applyBorder="0" applyAlignment="0" applyProtection="0"/>
    <xf numFmtId="0" fontId="41" fillId="16" borderId="0"/>
    <xf numFmtId="0" fontId="43" fillId="0" borderId="0"/>
    <xf numFmtId="0" fontId="44" fillId="17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18" borderId="0"/>
    <xf numFmtId="0" fontId="50" fillId="18" borderId="2"/>
    <xf numFmtId="0" fontId="51" fillId="0" borderId="0"/>
    <xf numFmtId="0" fontId="26" fillId="0" borderId="0"/>
    <xf numFmtId="0" fontId="26" fillId="0" borderId="0"/>
    <xf numFmtId="0" fontId="42" fillId="0" borderId="0"/>
    <xf numFmtId="9" fontId="13" fillId="0" borderId="0" applyFont="0" applyFill="0" applyBorder="0" applyAlignment="0" applyProtection="0"/>
  </cellStyleXfs>
  <cellXfs count="79">
    <xf numFmtId="0" fontId="0" fillId="0" borderId="0" xfId="0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1" fillId="9" borderId="3" xfId="0" applyFont="1" applyFill="1" applyBorder="1" applyAlignment="1">
      <alignment horizontal="left" vertical="center"/>
    </xf>
    <xf numFmtId="17" fontId="21" fillId="9" borderId="3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10" fontId="15" fillId="0" borderId="3" xfId="0" applyNumberFormat="1" applyFont="1" applyBorder="1" applyAlignment="1">
      <alignment horizontal="center" vertical="center"/>
    </xf>
    <xf numFmtId="10" fontId="15" fillId="10" borderId="3" xfId="0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 vertical="center"/>
    </xf>
    <xf numFmtId="10" fontId="23" fillId="0" borderId="3" xfId="0" applyNumberFormat="1" applyFont="1" applyBorder="1" applyAlignment="1">
      <alignment horizontal="center" vertical="center"/>
    </xf>
    <xf numFmtId="0" fontId="23" fillId="0" borderId="3" xfId="0" applyFont="1" applyBorder="1"/>
    <xf numFmtId="10" fontId="23" fillId="0" borderId="3" xfId="0" applyNumberFormat="1" applyFont="1" applyBorder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5" fillId="10" borderId="3" xfId="0" applyFont="1" applyFill="1" applyBorder="1" applyAlignment="1">
      <alignment horizontal="center"/>
    </xf>
    <xf numFmtId="0" fontId="23" fillId="0" borderId="3" xfId="0" applyFont="1" applyBorder="1" applyAlignment="1">
      <alignment horizontal="center" vertical="center"/>
    </xf>
    <xf numFmtId="3" fontId="23" fillId="0" borderId="3" xfId="0" applyNumberFormat="1" applyFont="1" applyBorder="1" applyAlignment="1">
      <alignment horizontal="center"/>
    </xf>
    <xf numFmtId="4" fontId="23" fillId="0" borderId="3" xfId="0" applyNumberFormat="1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15" fillId="10" borderId="3" xfId="0" applyFont="1" applyFill="1" applyBorder="1" applyAlignment="1">
      <alignment horizontal="center" vertical="center"/>
    </xf>
    <xf numFmtId="0" fontId="15" fillId="11" borderId="3" xfId="0" applyFont="1" applyFill="1" applyBorder="1" applyAlignment="1">
      <alignment horizontal="center" vertical="center"/>
    </xf>
    <xf numFmtId="4" fontId="23" fillId="0" borderId="3" xfId="0" applyNumberFormat="1" applyFont="1" applyBorder="1" applyAlignment="1">
      <alignment horizontal="center" vertical="center"/>
    </xf>
    <xf numFmtId="3" fontId="23" fillId="0" borderId="3" xfId="0" applyNumberFormat="1" applyFont="1" applyBorder="1" applyAlignment="1">
      <alignment horizontal="center" vertical="center"/>
    </xf>
    <xf numFmtId="0" fontId="23" fillId="11" borderId="3" xfId="0" applyFont="1" applyFill="1" applyBorder="1" applyAlignment="1">
      <alignment horizontal="center" vertical="center"/>
    </xf>
    <xf numFmtId="0" fontId="23" fillId="0" borderId="0" xfId="0" applyFont="1"/>
    <xf numFmtId="165" fontId="15" fillId="10" borderId="3" xfId="0" applyNumberFormat="1" applyFont="1" applyFill="1" applyBorder="1" applyAlignment="1">
      <alignment horizontal="center" vertical="center"/>
    </xf>
    <xf numFmtId="164" fontId="23" fillId="0" borderId="3" xfId="0" applyNumberFormat="1" applyFont="1" applyBorder="1" applyAlignment="1">
      <alignment horizontal="center" vertical="center"/>
    </xf>
    <xf numFmtId="3" fontId="23" fillId="11" borderId="3" xfId="0" applyNumberFormat="1" applyFont="1" applyFill="1" applyBorder="1" applyAlignment="1">
      <alignment horizontal="center" vertical="center"/>
    </xf>
    <xf numFmtId="0" fontId="23" fillId="11" borderId="3" xfId="0" applyFont="1" applyFill="1" applyBorder="1" applyAlignment="1">
      <alignment horizontal="center"/>
    </xf>
    <xf numFmtId="164" fontId="15" fillId="11" borderId="3" xfId="0" applyNumberFormat="1" applyFont="1" applyFill="1" applyBorder="1" applyAlignment="1">
      <alignment horizontal="center" vertical="center"/>
    </xf>
    <xf numFmtId="10" fontId="23" fillId="11" borderId="3" xfId="0" applyNumberFormat="1" applyFont="1" applyFill="1" applyBorder="1" applyAlignment="1">
      <alignment horizontal="center" vertical="center"/>
    </xf>
    <xf numFmtId="10" fontId="24" fillId="11" borderId="3" xfId="0" applyNumberFormat="1" applyFont="1" applyFill="1" applyBorder="1" applyAlignment="1">
      <alignment horizontal="center" vertical="center"/>
    </xf>
    <xf numFmtId="10" fontId="25" fillId="11" borderId="3" xfId="0" applyNumberFormat="1" applyFont="1" applyFill="1" applyBorder="1" applyAlignment="1">
      <alignment horizontal="center" vertical="center"/>
    </xf>
    <xf numFmtId="10" fontId="25" fillId="11" borderId="3" xfId="0" applyNumberFormat="1" applyFont="1" applyFill="1" applyBorder="1" applyAlignment="1">
      <alignment horizontal="center"/>
    </xf>
    <xf numFmtId="10" fontId="25" fillId="11" borderId="3" xfId="20" applyNumberFormat="1" applyFont="1" applyFill="1" applyBorder="1" applyAlignment="1">
      <alignment horizontal="center"/>
    </xf>
    <xf numFmtId="10" fontId="23" fillId="11" borderId="3" xfId="0" applyNumberFormat="1" applyFont="1" applyFill="1" applyBorder="1" applyAlignment="1">
      <alignment horizont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5" fillId="0" borderId="0" xfId="0" applyFont="1" applyAlignment="1">
      <alignment horizontal="right" vertical="center"/>
    </xf>
    <xf numFmtId="0" fontId="34" fillId="9" borderId="3" xfId="0" applyFont="1" applyFill="1" applyBorder="1" applyAlignment="1">
      <alignment horizontal="left" vertical="center"/>
    </xf>
    <xf numFmtId="17" fontId="34" fillId="9" borderId="3" xfId="0" applyNumberFormat="1" applyFont="1" applyFill="1" applyBorder="1" applyAlignment="1">
      <alignment horizontal="center" vertical="center"/>
    </xf>
    <xf numFmtId="0" fontId="28" fillId="0" borderId="3" xfId="0" applyFont="1" applyBorder="1" applyAlignment="1">
      <alignment horizontal="left" vertical="center"/>
    </xf>
    <xf numFmtId="0" fontId="36" fillId="0" borderId="3" xfId="0" applyFont="1" applyBorder="1" applyAlignment="1">
      <alignment horizontal="center" vertical="center"/>
    </xf>
    <xf numFmtId="10" fontId="36" fillId="0" borderId="3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10" fontId="28" fillId="0" borderId="3" xfId="0" applyNumberFormat="1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3" xfId="0" applyFont="1" applyBorder="1" applyAlignment="1">
      <alignment horizontal="left" vertical="center" wrapText="1"/>
    </xf>
    <xf numFmtId="0" fontId="52" fillId="0" borderId="3" xfId="0" applyFont="1" applyBorder="1" applyAlignment="1">
      <alignment horizontal="left" vertical="center" wrapText="1"/>
    </xf>
    <xf numFmtId="10" fontId="28" fillId="0" borderId="3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53" fillId="9" borderId="3" xfId="0" applyFont="1" applyFill="1" applyBorder="1" applyAlignment="1">
      <alignment horizontal="center" vertical="center"/>
    </xf>
    <xf numFmtId="0" fontId="52" fillId="0" borderId="3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34" fillId="9" borderId="3" xfId="0" applyFont="1" applyFill="1" applyBorder="1" applyAlignment="1">
      <alignment horizontal="center" vertical="center"/>
    </xf>
    <xf numFmtId="0" fontId="34" fillId="19" borderId="3" xfId="0" applyFont="1" applyFill="1" applyBorder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3" xfId="0" applyFont="1" applyBorder="1"/>
    <xf numFmtId="0" fontId="25" fillId="0" borderId="3" xfId="0" applyFont="1" applyBorder="1" applyAlignment="1">
      <alignment horizontal="center"/>
    </xf>
    <xf numFmtId="0" fontId="25" fillId="0" borderId="0" xfId="0" applyFont="1"/>
    <xf numFmtId="0" fontId="0" fillId="0" borderId="3" xfId="0" applyBorder="1" applyAlignment="1">
      <alignment horizontal="center"/>
    </xf>
    <xf numFmtId="0" fontId="0" fillId="9" borderId="3" xfId="0" applyFill="1" applyBorder="1"/>
    <xf numFmtId="0" fontId="0" fillId="0" borderId="4" xfId="0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0" xfId="0"/>
    <xf numFmtId="0" fontId="21" fillId="9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4" fillId="9" borderId="3" xfId="0" applyFont="1" applyFill="1" applyBorder="1" applyAlignment="1">
      <alignment horizontal="center" vertical="center" wrapText="1"/>
    </xf>
    <xf numFmtId="0" fontId="34" fillId="9" borderId="3" xfId="0" applyFont="1" applyFill="1" applyBorder="1" applyAlignment="1">
      <alignment horizontal="center" vertical="center"/>
    </xf>
    <xf numFmtId="0" fontId="0" fillId="0" borderId="3" xfId="0" applyBorder="1"/>
    <xf numFmtId="166" fontId="23" fillId="0" borderId="3" xfId="41" quotePrefix="1" applyNumberFormat="1" applyFont="1" applyBorder="1" applyAlignment="1">
      <alignment horizontal="center" vertical="center"/>
    </xf>
  </cellXfs>
  <cellStyles count="42">
    <cellStyle name="Accent" xfId="22" xr:uid="{9B8851D2-D061-4978-94ED-F69511534F74}"/>
    <cellStyle name="Accent 1" xfId="23" xr:uid="{AC38884B-37CF-40F7-BCA4-AC7D65294097}"/>
    <cellStyle name="Accent 1 5" xfId="1" xr:uid="{00000000-0005-0000-0000-000031000000}"/>
    <cellStyle name="Accent 2" xfId="24" xr:uid="{8FAC053C-144B-4BEA-8267-FDB17043EB11}"/>
    <cellStyle name="Accent 2 6" xfId="2" xr:uid="{00000000-0005-0000-0000-000032000000}"/>
    <cellStyle name="Accent 3" xfId="25" xr:uid="{A148A1F1-1558-4EC6-A61A-DB81694D8E2E}"/>
    <cellStyle name="Accent 3 7" xfId="3" xr:uid="{00000000-0005-0000-0000-000033000000}"/>
    <cellStyle name="Accent 4" xfId="4" xr:uid="{00000000-0005-0000-0000-000034000000}"/>
    <cellStyle name="Bad" xfId="26" xr:uid="{345962FD-E6ED-4A80-8F72-3C5BED845829}"/>
    <cellStyle name="Bad 8" xfId="5" xr:uid="{00000000-0005-0000-0000-000035000000}"/>
    <cellStyle name="Default" xfId="27" xr:uid="{50C78861-69BC-4FFC-AC79-304C379A8A61}"/>
    <cellStyle name="Default 9" xfId="6" xr:uid="{00000000-0005-0000-0000-000036000000}"/>
    <cellStyle name="Error" xfId="28" xr:uid="{A251C17C-B8AF-41AE-ACE3-4EB90BAAF8D0}"/>
    <cellStyle name="Error 10" xfId="7" xr:uid="{00000000-0005-0000-0000-000037000000}"/>
    <cellStyle name="Footnote" xfId="29" xr:uid="{AD27E716-695E-468B-90AF-CCF767D37134}"/>
    <cellStyle name="Footnote 11" xfId="8" xr:uid="{00000000-0005-0000-0000-000038000000}"/>
    <cellStyle name="Good" xfId="30" xr:uid="{C66A8F65-AD57-47C3-842E-8C054EB926F1}"/>
    <cellStyle name="Good 12" xfId="9" xr:uid="{00000000-0005-0000-0000-000039000000}"/>
    <cellStyle name="Heading" xfId="31" xr:uid="{D6A70BFF-9C9B-45F6-B10A-E720C1CB22D5}"/>
    <cellStyle name="Heading 1" xfId="32" xr:uid="{E82B255B-2AE4-4E7A-9687-DB657B5DE382}"/>
    <cellStyle name="Heading 1 14" xfId="10" xr:uid="{00000000-0005-0000-0000-00003A000000}"/>
    <cellStyle name="Heading 13" xfId="11" xr:uid="{00000000-0005-0000-0000-00003B000000}"/>
    <cellStyle name="Heading 2" xfId="33" xr:uid="{D32C0B40-3ED5-492F-9F26-33A4BFF19B78}"/>
    <cellStyle name="Heading 2 15" xfId="12" xr:uid="{00000000-0005-0000-0000-00003C000000}"/>
    <cellStyle name="Hyperlink" xfId="34" xr:uid="{674648B9-285B-4251-9589-E6698C007F02}"/>
    <cellStyle name="Hyperlink 16" xfId="13" xr:uid="{00000000-0005-0000-0000-00003D000000}"/>
    <cellStyle name="Neutral" xfId="35" xr:uid="{5001BFE4-31E4-4A8F-B1F8-2B69C196881F}"/>
    <cellStyle name="Neutral 17" xfId="14" xr:uid="{00000000-0005-0000-0000-00003E000000}"/>
    <cellStyle name="Normal" xfId="0" builtinId="0"/>
    <cellStyle name="Normal 2" xfId="21" xr:uid="{7D0D51FB-3010-4EDC-B698-C20D1550D8BE}"/>
    <cellStyle name="Note" xfId="36" xr:uid="{5D0FADDF-306F-4C57-983F-FAB3A66847E2}"/>
    <cellStyle name="Note 18" xfId="15" xr:uid="{00000000-0005-0000-0000-00003F000000}"/>
    <cellStyle name="Percentagem" xfId="20" xr:uid="{2555E383-4E7A-4D2E-8451-BE46FB34C80D}"/>
    <cellStyle name="Porcentagem" xfId="41" builtinId="5"/>
    <cellStyle name="Result" xfId="37" xr:uid="{1CC2790D-6FD5-41B3-88C4-5D8F434874F7}"/>
    <cellStyle name="Result 19" xfId="16" xr:uid="{00000000-0005-0000-0000-000040000000}"/>
    <cellStyle name="Status" xfId="38" xr:uid="{0122B9B2-1443-4588-B1A7-CEAC7E81F3B7}"/>
    <cellStyle name="Status 20" xfId="17" xr:uid="{00000000-0005-0000-0000-000041000000}"/>
    <cellStyle name="Text" xfId="39" xr:uid="{FA3F2A83-DAA4-4244-96E0-A5DAA132FEDB}"/>
    <cellStyle name="Text 21" xfId="18" xr:uid="{00000000-0005-0000-0000-000042000000}"/>
    <cellStyle name="Warning" xfId="40" xr:uid="{8233EAE1-99D0-44DB-9D03-C200B09E5A3F}"/>
    <cellStyle name="Warning 22" xfId="19" xr:uid="{00000000-0005-0000-0000-000043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BFBFBF"/>
      <rgbColor rgb="00808080"/>
      <rgbColor rgb="009999FF"/>
      <rgbColor rgb="00993366"/>
      <rgbColor rgb="00FFFFCC"/>
      <rgbColor rgb="00DEEBF7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C55A11"/>
      <rgbColor rgb="00666699"/>
      <rgbColor rgb="007F7F7F"/>
      <rgbColor rgb="00003366"/>
      <rgbColor rgb="00339966"/>
      <rgbColor rgb="00003300"/>
      <rgbColor rgb="00262626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1278383</xdr:colOff>
      <xdr:row>0</xdr:row>
      <xdr:rowOff>0</xdr:rowOff>
    </xdr:from>
    <xdr:to>
      <xdr:col>5</xdr:col>
      <xdr:colOff>204741</xdr:colOff>
      <xdr:row>2</xdr:row>
      <xdr:rowOff>19080</xdr:rowOff>
    </xdr:to>
    <xdr:pic>
      <xdr:nvPicPr>
        <xdr:cNvPr id="2" name="Figura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0296" y="0"/>
          <a:ext cx="6538075" cy="1534797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1543427</xdr:colOff>
      <xdr:row>0</xdr:row>
      <xdr:rowOff>0</xdr:rowOff>
    </xdr:from>
    <xdr:to>
      <xdr:col>4</xdr:col>
      <xdr:colOff>762571</xdr:colOff>
      <xdr:row>2</xdr:row>
      <xdr:rowOff>22320</xdr:rowOff>
    </xdr:to>
    <xdr:pic>
      <xdr:nvPicPr>
        <xdr:cNvPr id="2" name="Figura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5340" y="0"/>
          <a:ext cx="6549253" cy="1538037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1274883</xdr:colOff>
      <xdr:row>0</xdr:row>
      <xdr:rowOff>0</xdr:rowOff>
    </xdr:from>
    <xdr:to>
      <xdr:col>4</xdr:col>
      <xdr:colOff>249591</xdr:colOff>
      <xdr:row>1</xdr:row>
      <xdr:rowOff>131760</xdr:rowOff>
    </xdr:to>
    <xdr:pic>
      <xdr:nvPicPr>
        <xdr:cNvPr id="2" name="Figura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2018" y="0"/>
          <a:ext cx="6308958" cy="1457933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</a:majorFont>
      <a:minorFont>
        <a:latin typeface="Aptos Narrow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40"/>
  <sheetViews>
    <sheetView view="pageBreakPreview" topLeftCell="A127" zoomScale="115" zoomScaleNormal="100" zoomScaleSheetLayoutView="115" zoomScalePageLayoutView="115" workbookViewId="0">
      <selection activeCell="B151" sqref="B151"/>
    </sheetView>
  </sheetViews>
  <sheetFormatPr defaultRowHeight="12.75" customHeight="1"/>
  <cols>
    <col min="1" max="1" width="3.42578125" customWidth="1"/>
    <col min="2" max="2" width="79.5703125" customWidth="1"/>
    <col min="3" max="3" width="12.140625" customWidth="1"/>
    <col min="4" max="4" width="10.140625" customWidth="1"/>
    <col min="5" max="5" width="12.140625" customWidth="1"/>
    <col min="6" max="6" width="8" customWidth="1"/>
    <col min="7" max="7" width="9.42578125" customWidth="1"/>
    <col min="8" max="9" width="12.140625" customWidth="1"/>
  </cols>
  <sheetData>
    <row r="1" spans="2:7" ht="104.45" customHeight="1">
      <c r="B1" s="72"/>
      <c r="C1" s="72"/>
      <c r="D1" s="72"/>
      <c r="E1" s="72"/>
      <c r="F1" s="72"/>
      <c r="G1" s="72"/>
    </row>
    <row r="2" spans="2:7" ht="15">
      <c r="B2" s="74" t="s">
        <v>0</v>
      </c>
      <c r="C2" s="74"/>
      <c r="D2" s="74"/>
      <c r="E2" s="74"/>
      <c r="F2" s="74"/>
      <c r="G2" s="74"/>
    </row>
    <row r="3" spans="2:7" ht="15">
      <c r="B3" s="74" t="s">
        <v>1</v>
      </c>
      <c r="C3" s="74"/>
      <c r="D3" s="74"/>
      <c r="E3" s="74"/>
      <c r="F3" s="74"/>
      <c r="G3" s="74"/>
    </row>
    <row r="4" spans="2:7" ht="15">
      <c r="B4" s="74" t="s">
        <v>2</v>
      </c>
      <c r="C4" s="74"/>
      <c r="D4" s="74"/>
      <c r="E4" s="74"/>
      <c r="F4" s="74"/>
      <c r="G4" s="74"/>
    </row>
    <row r="5" spans="2:7">
      <c r="B5" s="39"/>
      <c r="C5" s="39"/>
      <c r="D5" s="39"/>
      <c r="E5" s="39"/>
      <c r="F5" s="39"/>
      <c r="G5" s="39"/>
    </row>
    <row r="6" spans="2:7" ht="15">
      <c r="B6" s="40" t="s">
        <v>3</v>
      </c>
      <c r="C6" s="40"/>
      <c r="D6" s="40"/>
      <c r="E6" s="40"/>
      <c r="F6" s="40"/>
      <c r="G6" s="40"/>
    </row>
    <row r="7" spans="2:7" ht="15">
      <c r="B7" s="41" t="s">
        <v>4</v>
      </c>
      <c r="C7" s="41"/>
      <c r="D7" s="41"/>
      <c r="E7" s="41"/>
      <c r="F7" s="41"/>
      <c r="G7" s="41"/>
    </row>
    <row r="8" spans="2:7">
      <c r="B8" s="42" t="s">
        <v>5</v>
      </c>
      <c r="C8" s="42"/>
      <c r="D8" s="42"/>
      <c r="E8" s="42"/>
      <c r="F8" s="42"/>
      <c r="G8" s="42"/>
    </row>
    <row r="9" spans="2:7">
      <c r="B9" s="42" t="s">
        <v>6</v>
      </c>
      <c r="C9" s="42"/>
      <c r="D9" s="42"/>
      <c r="E9" s="42"/>
      <c r="F9" s="42"/>
      <c r="G9" s="42"/>
    </row>
    <row r="10" spans="2:7"/>
    <row r="11" spans="2:7"/>
    <row r="12" spans="2:7"/>
    <row r="13" spans="2:7" ht="18">
      <c r="B13" s="43" t="s">
        <v>201</v>
      </c>
      <c r="C13" s="43"/>
      <c r="D13" s="43"/>
      <c r="E13" s="43"/>
      <c r="F13" s="43"/>
      <c r="G13" s="43"/>
    </row>
    <row r="14" spans="2:7">
      <c r="B14" s="44"/>
      <c r="C14" s="44"/>
      <c r="D14" s="44"/>
      <c r="E14" s="44"/>
      <c r="F14" s="44"/>
      <c r="G14" s="44"/>
    </row>
    <row r="15" spans="2:7">
      <c r="B15" s="45" t="s">
        <v>7</v>
      </c>
      <c r="C15" s="62" t="s">
        <v>8</v>
      </c>
      <c r="D15" s="46">
        <v>45809</v>
      </c>
      <c r="E15" s="46">
        <v>45839</v>
      </c>
      <c r="F15" s="46">
        <v>45870</v>
      </c>
      <c r="G15" s="46">
        <v>45901</v>
      </c>
    </row>
    <row r="16" spans="2:7">
      <c r="B16" s="47" t="s">
        <v>9</v>
      </c>
      <c r="C16" s="61">
        <v>26</v>
      </c>
      <c r="D16" s="50">
        <v>2</v>
      </c>
      <c r="E16" s="50">
        <v>22</v>
      </c>
      <c r="F16" s="50">
        <v>28</v>
      </c>
      <c r="G16" s="50">
        <v>38</v>
      </c>
    </row>
    <row r="17" spans="2:7">
      <c r="B17" s="47" t="s">
        <v>10</v>
      </c>
      <c r="C17" s="61">
        <v>5</v>
      </c>
      <c r="D17" s="50">
        <v>0</v>
      </c>
      <c r="E17" s="50">
        <v>0</v>
      </c>
      <c r="F17" s="50">
        <v>0</v>
      </c>
      <c r="G17" s="50">
        <v>0</v>
      </c>
    </row>
    <row r="18" spans="2:7">
      <c r="B18" s="47" t="s">
        <v>11</v>
      </c>
      <c r="C18" s="61">
        <v>10</v>
      </c>
      <c r="D18" s="50">
        <v>6</v>
      </c>
      <c r="E18" s="50">
        <v>19</v>
      </c>
      <c r="F18" s="50">
        <v>36</v>
      </c>
      <c r="G18" s="50">
        <v>42</v>
      </c>
    </row>
    <row r="19" spans="2:7">
      <c r="B19" s="51"/>
      <c r="C19" s="51"/>
      <c r="D19" s="51"/>
      <c r="E19" s="51"/>
      <c r="F19" s="51"/>
      <c r="G19" s="51"/>
    </row>
    <row r="20" spans="2:7"/>
    <row r="21" spans="2:7" ht="18">
      <c r="B21" s="43" t="s">
        <v>196</v>
      </c>
      <c r="C21" s="43"/>
      <c r="D21" s="43"/>
      <c r="E21" s="43"/>
      <c r="F21" s="43"/>
      <c r="G21" s="43"/>
    </row>
    <row r="22" spans="2:7">
      <c r="B22" s="44"/>
      <c r="C22" s="44"/>
      <c r="D22" s="44"/>
      <c r="E22" s="44"/>
      <c r="F22" s="44"/>
      <c r="G22" s="44"/>
    </row>
    <row r="23" spans="2:7">
      <c r="B23" s="45" t="s">
        <v>12</v>
      </c>
      <c r="C23" s="45" t="s">
        <v>8</v>
      </c>
      <c r="D23" s="46">
        <v>45809</v>
      </c>
      <c r="E23" s="46">
        <v>45839</v>
      </c>
      <c r="F23" s="46">
        <v>45870</v>
      </c>
      <c r="G23" s="46">
        <v>45901</v>
      </c>
    </row>
    <row r="24" spans="2:7">
      <c r="B24" s="47" t="s">
        <v>13</v>
      </c>
      <c r="C24" s="61">
        <v>20</v>
      </c>
      <c r="D24" s="50">
        <v>4</v>
      </c>
      <c r="E24" s="50">
        <v>9</v>
      </c>
      <c r="F24" s="50">
        <v>9</v>
      </c>
      <c r="G24" s="50">
        <v>18</v>
      </c>
    </row>
    <row r="25" spans="2:7">
      <c r="B25" s="39"/>
      <c r="C25" s="60"/>
      <c r="D25" s="60"/>
      <c r="E25" s="60"/>
      <c r="F25" s="60"/>
      <c r="G25" s="60"/>
    </row>
    <row r="26" spans="2:7">
      <c r="B26" s="39"/>
      <c r="C26" s="60"/>
      <c r="D26" s="60"/>
      <c r="E26" s="60"/>
      <c r="F26" s="60"/>
      <c r="G26" s="60"/>
    </row>
    <row r="27" spans="2:7" ht="18">
      <c r="B27" s="43" t="s">
        <v>202</v>
      </c>
      <c r="C27" s="43"/>
      <c r="D27" s="43"/>
      <c r="E27" s="43"/>
      <c r="F27" s="43"/>
      <c r="G27" s="43"/>
    </row>
    <row r="28" spans="2:7">
      <c r="B28" s="44"/>
      <c r="C28" s="44"/>
      <c r="D28" s="44"/>
      <c r="E28" s="44"/>
      <c r="F28" s="44"/>
      <c r="G28" s="44"/>
    </row>
    <row r="29" spans="2:7">
      <c r="B29" s="45" t="s">
        <v>14</v>
      </c>
      <c r="C29" s="45" t="s">
        <v>8</v>
      </c>
      <c r="D29" s="46">
        <v>45809</v>
      </c>
      <c r="E29" s="46">
        <v>45839</v>
      </c>
      <c r="F29" s="46">
        <v>45870</v>
      </c>
      <c r="G29" s="46">
        <v>45901</v>
      </c>
    </row>
    <row r="30" spans="2:7">
      <c r="B30" s="47" t="s">
        <v>15</v>
      </c>
      <c r="C30" s="61">
        <v>280</v>
      </c>
      <c r="D30" s="50">
        <v>33</v>
      </c>
      <c r="E30" s="50">
        <v>211</v>
      </c>
      <c r="F30" s="50">
        <v>309</v>
      </c>
      <c r="G30" s="50">
        <v>384</v>
      </c>
    </row>
    <row r="31" spans="2:7">
      <c r="B31" s="47" t="s">
        <v>16</v>
      </c>
      <c r="C31" s="61">
        <v>560</v>
      </c>
      <c r="D31" s="50">
        <v>51</v>
      </c>
      <c r="E31" s="50">
        <v>278</v>
      </c>
      <c r="F31" s="50">
        <v>554</v>
      </c>
      <c r="G31" s="50">
        <v>617</v>
      </c>
    </row>
    <row r="32" spans="2:7" ht="25.5">
      <c r="B32" s="54" t="s">
        <v>17</v>
      </c>
      <c r="C32" s="61">
        <v>32</v>
      </c>
      <c r="D32" s="50">
        <v>14</v>
      </c>
      <c r="E32" s="50">
        <v>70</v>
      </c>
      <c r="F32" s="50">
        <v>113</v>
      </c>
      <c r="G32" s="50">
        <v>86</v>
      </c>
    </row>
    <row r="33" spans="2:7"/>
    <row r="34" spans="2:7"/>
    <row r="35" spans="2:7" ht="18">
      <c r="B35" s="43" t="s">
        <v>203</v>
      </c>
    </row>
    <row r="36" spans="2:7"/>
    <row r="37" spans="2:7">
      <c r="B37" s="45" t="s">
        <v>18</v>
      </c>
      <c r="C37" s="45" t="s">
        <v>8</v>
      </c>
      <c r="D37" s="46">
        <v>45809</v>
      </c>
      <c r="E37" s="46">
        <v>45839</v>
      </c>
      <c r="F37" s="46">
        <v>45870</v>
      </c>
      <c r="G37" s="46">
        <v>45901</v>
      </c>
    </row>
    <row r="38" spans="2:7">
      <c r="B38" s="47" t="s">
        <v>19</v>
      </c>
      <c r="C38" s="61">
        <v>264</v>
      </c>
      <c r="D38" s="50">
        <v>25</v>
      </c>
      <c r="E38" s="50">
        <v>57</v>
      </c>
      <c r="F38" s="50">
        <v>47</v>
      </c>
      <c r="G38" s="50">
        <v>104</v>
      </c>
    </row>
    <row r="39" spans="2:7"/>
    <row r="40" spans="2:7"/>
    <row r="41" spans="2:7" ht="18">
      <c r="B41" s="43" t="s">
        <v>204</v>
      </c>
      <c r="C41" s="43"/>
      <c r="D41" s="43"/>
      <c r="E41" s="43"/>
      <c r="F41" s="43"/>
      <c r="G41" s="43"/>
    </row>
    <row r="42" spans="2:7">
      <c r="B42" s="44"/>
      <c r="C42" s="44"/>
      <c r="D42" s="44"/>
      <c r="E42" s="44"/>
      <c r="F42" s="44"/>
      <c r="G42" s="44"/>
    </row>
    <row r="43" spans="2:7">
      <c r="B43" s="45" t="s">
        <v>20</v>
      </c>
      <c r="C43" s="45" t="s">
        <v>8</v>
      </c>
      <c r="D43" s="46">
        <v>45809</v>
      </c>
      <c r="E43" s="46">
        <v>45839</v>
      </c>
      <c r="F43" s="46">
        <v>45870</v>
      </c>
      <c r="G43" s="46">
        <v>45901</v>
      </c>
    </row>
    <row r="44" spans="2:7">
      <c r="B44" s="47" t="s">
        <v>21</v>
      </c>
      <c r="C44" s="61">
        <v>440</v>
      </c>
      <c r="D44" s="50">
        <v>48</v>
      </c>
      <c r="E44" s="50">
        <v>4</v>
      </c>
      <c r="F44" s="50">
        <v>12</v>
      </c>
      <c r="G44" s="50">
        <v>34</v>
      </c>
    </row>
    <row r="45" spans="2:7">
      <c r="B45" s="47" t="s">
        <v>22</v>
      </c>
      <c r="C45" s="61">
        <v>1100</v>
      </c>
      <c r="D45" s="50">
        <v>249</v>
      </c>
      <c r="E45" s="50">
        <v>75</v>
      </c>
      <c r="F45" s="50">
        <v>100</v>
      </c>
      <c r="G45" s="50">
        <v>194</v>
      </c>
    </row>
    <row r="46" spans="2:7"/>
    <row r="47" spans="2:7"/>
    <row r="48" spans="2:7" ht="18">
      <c r="B48" s="43" t="s">
        <v>198</v>
      </c>
      <c r="C48" s="43"/>
      <c r="D48" s="43"/>
      <c r="E48" s="43"/>
      <c r="F48" s="43"/>
      <c r="G48" s="43"/>
    </row>
    <row r="49" spans="2:7">
      <c r="B49" s="44"/>
      <c r="C49" s="44"/>
      <c r="D49" s="44"/>
      <c r="E49" s="44"/>
      <c r="F49" s="44"/>
      <c r="G49" s="44"/>
    </row>
    <row r="50" spans="2:7">
      <c r="B50" s="45" t="s">
        <v>23</v>
      </c>
      <c r="C50" s="45" t="s">
        <v>8</v>
      </c>
      <c r="D50" s="46">
        <v>45809</v>
      </c>
      <c r="E50" s="46">
        <v>45839</v>
      </c>
      <c r="F50" s="46">
        <v>45870</v>
      </c>
      <c r="G50" s="46">
        <v>45901</v>
      </c>
    </row>
    <row r="51" spans="2:7">
      <c r="B51" s="47" t="s">
        <v>24</v>
      </c>
      <c r="C51" s="61" t="s">
        <v>25</v>
      </c>
      <c r="D51" s="50" t="s">
        <v>25</v>
      </c>
      <c r="E51" s="50" t="s">
        <v>25</v>
      </c>
      <c r="F51" s="50" t="s">
        <v>25</v>
      </c>
      <c r="G51" s="50" t="s">
        <v>25</v>
      </c>
    </row>
    <row r="52" spans="2:7">
      <c r="B52" s="47" t="s">
        <v>26</v>
      </c>
      <c r="C52" s="61">
        <v>30</v>
      </c>
      <c r="D52" s="50">
        <v>0</v>
      </c>
      <c r="E52" s="50">
        <v>0</v>
      </c>
      <c r="F52" s="50">
        <v>0</v>
      </c>
      <c r="G52" s="50">
        <v>1</v>
      </c>
    </row>
    <row r="53" spans="2:7">
      <c r="B53" s="59" t="s">
        <v>27</v>
      </c>
      <c r="C53" s="58">
        <v>20</v>
      </c>
      <c r="D53" s="57">
        <v>0</v>
      </c>
      <c r="E53" s="57">
        <v>0</v>
      </c>
      <c r="F53" s="57">
        <v>0</v>
      </c>
      <c r="G53" s="57">
        <v>1</v>
      </c>
    </row>
    <row r="54" spans="2:7">
      <c r="B54" s="59" t="s">
        <v>28</v>
      </c>
      <c r="C54" s="58" t="s">
        <v>25</v>
      </c>
      <c r="D54" s="57" t="s">
        <v>25</v>
      </c>
      <c r="E54" s="57" t="s">
        <v>25</v>
      </c>
      <c r="F54" s="57" t="s">
        <v>25</v>
      </c>
      <c r="G54" s="57" t="s">
        <v>25</v>
      </c>
    </row>
    <row r="55" spans="2:7">
      <c r="B55" s="59" t="s">
        <v>29</v>
      </c>
      <c r="C55" s="58" t="s">
        <v>25</v>
      </c>
      <c r="D55" s="57" t="s">
        <v>25</v>
      </c>
      <c r="E55" s="57" t="s">
        <v>25</v>
      </c>
      <c r="F55" s="57" t="s">
        <v>25</v>
      </c>
      <c r="G55" s="57" t="s">
        <v>25</v>
      </c>
    </row>
    <row r="56" spans="2:7">
      <c r="B56" s="59" t="s">
        <v>30</v>
      </c>
      <c r="C56" s="58" t="s">
        <v>25</v>
      </c>
      <c r="D56" s="57" t="s">
        <v>25</v>
      </c>
      <c r="E56" s="57" t="s">
        <v>25</v>
      </c>
      <c r="F56" s="57" t="s">
        <v>25</v>
      </c>
      <c r="G56" s="57" t="s">
        <v>25</v>
      </c>
    </row>
    <row r="57" spans="2:7">
      <c r="B57" s="59" t="s">
        <v>31</v>
      </c>
      <c r="C57" s="58">
        <v>60</v>
      </c>
      <c r="D57" s="57">
        <v>0</v>
      </c>
      <c r="E57" s="57">
        <v>0</v>
      </c>
      <c r="F57" s="57">
        <v>0</v>
      </c>
      <c r="G57" s="57">
        <v>4</v>
      </c>
    </row>
    <row r="58" spans="2:7">
      <c r="B58" s="59" t="s">
        <v>32</v>
      </c>
      <c r="C58" s="58">
        <v>100</v>
      </c>
      <c r="D58" s="57">
        <v>0</v>
      </c>
      <c r="E58" s="57">
        <v>0</v>
      </c>
      <c r="F58" s="57">
        <v>0</v>
      </c>
      <c r="G58" s="57">
        <v>31</v>
      </c>
    </row>
    <row r="59" spans="2:7">
      <c r="B59" s="59" t="s">
        <v>33</v>
      </c>
      <c r="C59" s="58">
        <v>15</v>
      </c>
      <c r="D59" s="57">
        <v>0</v>
      </c>
      <c r="E59" s="57">
        <v>0</v>
      </c>
      <c r="F59" s="57">
        <v>0</v>
      </c>
      <c r="G59" s="57">
        <v>24</v>
      </c>
    </row>
    <row r="60" spans="2:7">
      <c r="B60" s="59" t="s">
        <v>34</v>
      </c>
      <c r="C60" s="58">
        <v>30</v>
      </c>
      <c r="D60" s="57">
        <v>0</v>
      </c>
      <c r="E60" s="57">
        <v>0</v>
      </c>
      <c r="F60" s="57">
        <v>0</v>
      </c>
      <c r="G60" s="57">
        <v>6</v>
      </c>
    </row>
    <row r="61" spans="2:7"/>
    <row r="62" spans="2:7"/>
    <row r="63" spans="2:7" ht="18">
      <c r="B63" s="43" t="s">
        <v>199</v>
      </c>
      <c r="C63" s="43"/>
      <c r="D63" s="43"/>
      <c r="E63" s="43"/>
      <c r="F63" s="43"/>
      <c r="G63" s="43"/>
    </row>
    <row r="64" spans="2:7">
      <c r="B64" s="44"/>
      <c r="C64" s="44"/>
      <c r="D64" s="44"/>
      <c r="E64" s="44"/>
      <c r="F64" s="44"/>
      <c r="G64" s="44"/>
    </row>
    <row r="65" spans="2:7">
      <c r="B65" s="45" t="s">
        <v>35</v>
      </c>
      <c r="C65" s="45" t="s">
        <v>8</v>
      </c>
      <c r="D65" s="46">
        <v>45809</v>
      </c>
      <c r="E65" s="46">
        <v>45839</v>
      </c>
      <c r="F65" s="46">
        <v>45870</v>
      </c>
      <c r="G65" s="46">
        <v>45901</v>
      </c>
    </row>
    <row r="66" spans="2:7">
      <c r="B66" s="47" t="s">
        <v>36</v>
      </c>
      <c r="C66" s="75" t="s">
        <v>37</v>
      </c>
      <c r="D66" s="56">
        <v>1</v>
      </c>
      <c r="E66" s="56">
        <v>1</v>
      </c>
      <c r="F66" s="56">
        <v>1</v>
      </c>
      <c r="G66" s="56">
        <v>1</v>
      </c>
    </row>
    <row r="67" spans="2:7">
      <c r="B67" s="47" t="s">
        <v>38</v>
      </c>
      <c r="C67" s="75"/>
      <c r="D67" s="50"/>
      <c r="E67" s="50"/>
      <c r="F67" s="52">
        <v>1</v>
      </c>
      <c r="G67" s="50"/>
    </row>
    <row r="68" spans="2:7" ht="25.5">
      <c r="B68" s="55" t="s">
        <v>39</v>
      </c>
      <c r="C68" s="75"/>
      <c r="D68" s="57">
        <v>0</v>
      </c>
      <c r="E68" s="57">
        <v>0</v>
      </c>
      <c r="F68" s="57">
        <v>0</v>
      </c>
      <c r="G68" s="57">
        <v>2</v>
      </c>
    </row>
    <row r="69" spans="2:7">
      <c r="B69" s="63"/>
      <c r="C69" s="64"/>
      <c r="D69" s="64"/>
      <c r="E69" s="64"/>
      <c r="F69" s="64"/>
      <c r="G69" s="64"/>
    </row>
    <row r="70" spans="2:7"/>
    <row r="71" spans="2:7" ht="18">
      <c r="B71" s="43" t="s">
        <v>205</v>
      </c>
      <c r="C71" s="43"/>
      <c r="D71" s="43"/>
      <c r="E71" s="43"/>
      <c r="F71" s="43"/>
      <c r="G71" s="43"/>
    </row>
    <row r="72" spans="2:7">
      <c r="B72" s="44"/>
      <c r="C72" s="44"/>
      <c r="D72" s="44"/>
      <c r="E72" s="44"/>
      <c r="F72" s="44"/>
      <c r="G72" s="44"/>
    </row>
    <row r="73" spans="2:7">
      <c r="B73" s="45" t="s">
        <v>40</v>
      </c>
      <c r="C73" s="45" t="s">
        <v>8</v>
      </c>
      <c r="D73" s="46">
        <v>45809</v>
      </c>
      <c r="E73" s="46">
        <v>45839</v>
      </c>
      <c r="F73" s="46">
        <v>45870</v>
      </c>
      <c r="G73" s="46">
        <v>45901</v>
      </c>
    </row>
    <row r="74" spans="2:7">
      <c r="B74" s="47" t="s">
        <v>41</v>
      </c>
      <c r="C74" s="61" t="s">
        <v>42</v>
      </c>
      <c r="D74" s="50">
        <v>5</v>
      </c>
      <c r="E74" s="50">
        <v>14</v>
      </c>
      <c r="F74" s="50">
        <v>94</v>
      </c>
      <c r="G74" s="50">
        <v>109</v>
      </c>
    </row>
    <row r="75" spans="2:7">
      <c r="B75" s="39"/>
      <c r="C75" s="60"/>
      <c r="D75" s="60"/>
      <c r="E75" s="60"/>
      <c r="F75" s="60"/>
      <c r="G75" s="60"/>
    </row>
    <row r="76" spans="2:7"/>
    <row r="77" spans="2:7" ht="18">
      <c r="B77" s="43" t="s">
        <v>202</v>
      </c>
      <c r="C77" s="43"/>
      <c r="D77" s="43"/>
      <c r="E77" s="43"/>
      <c r="F77" s="43"/>
      <c r="G77" s="43"/>
    </row>
    <row r="78" spans="2:7">
      <c r="B78" s="44"/>
      <c r="C78" s="44"/>
      <c r="D78" s="44"/>
      <c r="E78" s="44"/>
      <c r="F78" s="44"/>
      <c r="G78" s="44"/>
    </row>
    <row r="79" spans="2:7">
      <c r="B79" s="45" t="s">
        <v>43</v>
      </c>
      <c r="C79" s="45" t="s">
        <v>8</v>
      </c>
      <c r="D79" s="46">
        <v>45809</v>
      </c>
      <c r="E79" s="46">
        <v>45839</v>
      </c>
      <c r="F79" s="46">
        <v>45870</v>
      </c>
      <c r="G79" s="46">
        <v>45901</v>
      </c>
    </row>
    <row r="80" spans="2:7">
      <c r="B80" s="47" t="s">
        <v>44</v>
      </c>
      <c r="C80" s="76">
        <v>280</v>
      </c>
      <c r="D80" s="50">
        <v>0</v>
      </c>
      <c r="E80" s="50">
        <v>3</v>
      </c>
      <c r="F80" s="50">
        <v>3</v>
      </c>
      <c r="G80" s="50">
        <v>1</v>
      </c>
    </row>
    <row r="81" spans="2:7">
      <c r="B81" s="47" t="s">
        <v>206</v>
      </c>
      <c r="C81" s="76"/>
      <c r="D81" s="50">
        <v>0</v>
      </c>
      <c r="E81" s="50">
        <v>18</v>
      </c>
      <c r="F81" s="50">
        <v>1</v>
      </c>
      <c r="G81" s="50">
        <v>4</v>
      </c>
    </row>
    <row r="82" spans="2:7">
      <c r="B82" s="65" t="s">
        <v>45</v>
      </c>
      <c r="C82" s="76"/>
      <c r="D82" s="66" t="s">
        <v>25</v>
      </c>
      <c r="E82" s="66" t="s">
        <v>25</v>
      </c>
      <c r="F82" s="66" t="s">
        <v>25</v>
      </c>
      <c r="G82" s="66" t="s">
        <v>25</v>
      </c>
    </row>
    <row r="83" spans="2:7">
      <c r="B83" s="65" t="s">
        <v>46</v>
      </c>
      <c r="C83" s="76"/>
      <c r="D83" s="66" t="s">
        <v>25</v>
      </c>
      <c r="E83" s="66" t="s">
        <v>25</v>
      </c>
      <c r="F83" s="66" t="s">
        <v>25</v>
      </c>
      <c r="G83" s="66" t="s">
        <v>25</v>
      </c>
    </row>
    <row r="84" spans="2:7">
      <c r="B84" s="65" t="s">
        <v>47</v>
      </c>
      <c r="C84" s="76"/>
      <c r="D84" s="66" t="s">
        <v>25</v>
      </c>
      <c r="E84" s="66" t="s">
        <v>25</v>
      </c>
      <c r="F84" s="66" t="s">
        <v>25</v>
      </c>
      <c r="G84" s="66" t="s">
        <v>25</v>
      </c>
    </row>
    <row r="85" spans="2:7">
      <c r="B85" s="65" t="s">
        <v>48</v>
      </c>
      <c r="C85" s="76"/>
      <c r="D85" s="66">
        <v>0</v>
      </c>
      <c r="E85" s="66">
        <v>13</v>
      </c>
      <c r="F85" s="66">
        <v>5</v>
      </c>
      <c r="G85" s="66">
        <v>2</v>
      </c>
    </row>
    <row r="86" spans="2:7">
      <c r="B86" s="65" t="s">
        <v>49</v>
      </c>
      <c r="C86" s="76"/>
      <c r="D86" s="66">
        <v>18</v>
      </c>
      <c r="E86" s="66">
        <v>155</v>
      </c>
      <c r="F86" s="66">
        <v>234</v>
      </c>
      <c r="G86" s="66">
        <v>284</v>
      </c>
    </row>
    <row r="87" spans="2:7">
      <c r="B87" s="65" t="s">
        <v>50</v>
      </c>
      <c r="C87" s="76"/>
      <c r="D87" s="66">
        <v>5</v>
      </c>
      <c r="E87" s="66">
        <v>10</v>
      </c>
      <c r="F87" s="66">
        <v>10</v>
      </c>
      <c r="G87" s="66">
        <v>9</v>
      </c>
    </row>
    <row r="88" spans="2:7">
      <c r="B88" s="65" t="s">
        <v>51</v>
      </c>
      <c r="C88" s="76"/>
      <c r="D88" s="66">
        <v>6</v>
      </c>
      <c r="E88" s="66">
        <v>2</v>
      </c>
      <c r="F88" s="66">
        <v>1</v>
      </c>
      <c r="G88" s="66">
        <v>3</v>
      </c>
    </row>
    <row r="89" spans="2:7">
      <c r="B89" s="65" t="s">
        <v>207</v>
      </c>
      <c r="C89" s="76"/>
      <c r="D89" s="66">
        <v>0</v>
      </c>
      <c r="E89" s="66">
        <v>0</v>
      </c>
      <c r="F89" s="66">
        <v>12</v>
      </c>
      <c r="G89" s="66">
        <v>16</v>
      </c>
    </row>
    <row r="90" spans="2:7">
      <c r="B90" s="65" t="s">
        <v>208</v>
      </c>
      <c r="C90" s="76"/>
      <c r="D90" s="66">
        <v>0</v>
      </c>
      <c r="E90" s="66">
        <v>0</v>
      </c>
      <c r="F90" s="66">
        <v>12</v>
      </c>
      <c r="G90" s="66">
        <v>13</v>
      </c>
    </row>
    <row r="91" spans="2:7">
      <c r="B91" s="65" t="s">
        <v>209</v>
      </c>
      <c r="C91" s="76"/>
      <c r="D91" s="66">
        <v>0</v>
      </c>
      <c r="E91" s="66">
        <v>0</v>
      </c>
      <c r="F91" s="66">
        <v>11</v>
      </c>
      <c r="G91" s="66">
        <v>15</v>
      </c>
    </row>
    <row r="92" spans="2:7">
      <c r="B92" s="65" t="s">
        <v>210</v>
      </c>
      <c r="C92" s="76"/>
      <c r="D92" s="66">
        <v>0</v>
      </c>
      <c r="E92" s="66">
        <v>0</v>
      </c>
      <c r="F92" s="66">
        <v>8</v>
      </c>
      <c r="G92" s="66">
        <v>5</v>
      </c>
    </row>
    <row r="93" spans="2:7">
      <c r="B93" s="65" t="s">
        <v>211</v>
      </c>
      <c r="C93" s="76"/>
      <c r="D93" s="66">
        <v>0</v>
      </c>
      <c r="E93" s="66">
        <v>0</v>
      </c>
      <c r="F93" s="66">
        <v>7</v>
      </c>
      <c r="G93" s="66">
        <v>20</v>
      </c>
    </row>
    <row r="94" spans="2:7">
      <c r="B94" s="65" t="s">
        <v>212</v>
      </c>
      <c r="C94" s="76"/>
      <c r="D94" s="66">
        <v>0</v>
      </c>
      <c r="E94" s="66">
        <v>0</v>
      </c>
      <c r="F94" s="66">
        <v>5</v>
      </c>
      <c r="G94" s="66">
        <v>8</v>
      </c>
    </row>
    <row r="95" spans="2:7"/>
    <row r="96" spans="2:7"/>
    <row r="97" spans="2:9" ht="18">
      <c r="B97" s="53" t="s">
        <v>213</v>
      </c>
      <c r="C97" s="43"/>
      <c r="D97" s="43"/>
      <c r="E97" s="43"/>
      <c r="F97" s="43"/>
      <c r="G97" s="43"/>
    </row>
    <row r="98" spans="2:9">
      <c r="B98" s="44"/>
      <c r="C98" s="44"/>
      <c r="D98" s="44"/>
      <c r="E98" s="44"/>
      <c r="F98" s="44"/>
      <c r="G98" s="44"/>
    </row>
    <row r="99" spans="2:9">
      <c r="B99" s="45" t="s">
        <v>52</v>
      </c>
      <c r="C99" s="45" t="s">
        <v>8</v>
      </c>
      <c r="D99" s="46">
        <v>45809</v>
      </c>
      <c r="E99" s="46">
        <v>45839</v>
      </c>
      <c r="F99" s="46">
        <v>45870</v>
      </c>
      <c r="G99" s="46">
        <v>45901</v>
      </c>
    </row>
    <row r="100" spans="2:9">
      <c r="B100" s="47" t="s">
        <v>53</v>
      </c>
      <c r="C100" s="76" t="s">
        <v>42</v>
      </c>
      <c r="D100" s="50">
        <v>38</v>
      </c>
      <c r="E100" s="50">
        <v>67</v>
      </c>
      <c r="F100" s="50">
        <v>73</v>
      </c>
      <c r="G100" s="50">
        <v>114</v>
      </c>
    </row>
    <row r="101" spans="2:9">
      <c r="B101" s="47" t="s">
        <v>54</v>
      </c>
      <c r="C101" s="76"/>
      <c r="D101" s="50">
        <v>2281</v>
      </c>
      <c r="E101" s="50">
        <v>4472</v>
      </c>
      <c r="F101" s="50">
        <v>4868</v>
      </c>
      <c r="G101" s="50">
        <v>5117</v>
      </c>
    </row>
    <row r="102" spans="2:9">
      <c r="B102" s="59" t="s">
        <v>55</v>
      </c>
      <c r="C102" s="76"/>
      <c r="D102" s="57">
        <v>5</v>
      </c>
      <c r="E102" s="57">
        <v>13</v>
      </c>
      <c r="F102" s="57">
        <v>12</v>
      </c>
      <c r="G102" s="57">
        <v>21</v>
      </c>
    </row>
    <row r="103" spans="2:9">
      <c r="B103" s="59" t="s">
        <v>56</v>
      </c>
      <c r="C103" s="76"/>
      <c r="D103" s="57">
        <v>0</v>
      </c>
      <c r="E103" s="57">
        <v>0</v>
      </c>
      <c r="F103" s="57">
        <v>0</v>
      </c>
      <c r="G103" s="57">
        <v>0</v>
      </c>
    </row>
    <row r="104" spans="2:9">
      <c r="B104" s="59" t="s">
        <v>57</v>
      </c>
      <c r="C104" s="76"/>
      <c r="D104" s="57" t="s">
        <v>25</v>
      </c>
      <c r="E104" s="57" t="s">
        <v>25</v>
      </c>
      <c r="F104" s="57" t="s">
        <v>25</v>
      </c>
      <c r="G104" s="57" t="s">
        <v>25</v>
      </c>
    </row>
    <row r="105" spans="2:9">
      <c r="B105" s="59" t="s">
        <v>58</v>
      </c>
      <c r="C105" s="76"/>
      <c r="D105" s="57">
        <v>7</v>
      </c>
      <c r="E105" s="57">
        <v>20</v>
      </c>
      <c r="F105" s="57">
        <v>26</v>
      </c>
      <c r="G105" s="57">
        <v>28</v>
      </c>
      <c r="I105" t="s">
        <v>214</v>
      </c>
    </row>
    <row r="106" spans="2:9">
      <c r="B106" s="59" t="s">
        <v>59</v>
      </c>
      <c r="C106" s="76"/>
      <c r="D106" s="57">
        <v>0</v>
      </c>
      <c r="E106" s="57">
        <v>0</v>
      </c>
      <c r="F106" s="57">
        <v>8</v>
      </c>
      <c r="G106" s="57">
        <v>48</v>
      </c>
    </row>
    <row r="107" spans="2:9">
      <c r="B107" s="59" t="s">
        <v>60</v>
      </c>
      <c r="C107" s="76"/>
      <c r="D107" s="57" t="s">
        <v>25</v>
      </c>
      <c r="E107" s="57" t="s">
        <v>25</v>
      </c>
      <c r="F107" s="57" t="s">
        <v>25</v>
      </c>
      <c r="G107" s="57" t="s">
        <v>25</v>
      </c>
    </row>
    <row r="108" spans="2:9">
      <c r="B108" s="59" t="s">
        <v>61</v>
      </c>
      <c r="C108" s="76"/>
      <c r="D108" s="57">
        <v>0</v>
      </c>
      <c r="E108" s="57">
        <v>0</v>
      </c>
      <c r="F108" s="57">
        <v>0</v>
      </c>
      <c r="G108" s="57">
        <v>15</v>
      </c>
    </row>
    <row r="109" spans="2:9">
      <c r="B109" s="59" t="s">
        <v>62</v>
      </c>
      <c r="C109" s="76"/>
      <c r="D109" s="57" t="s">
        <v>25</v>
      </c>
      <c r="E109" s="57" t="s">
        <v>25</v>
      </c>
      <c r="F109" s="57" t="s">
        <v>25</v>
      </c>
      <c r="G109" s="57" t="s">
        <v>25</v>
      </c>
    </row>
    <row r="110" spans="2:9">
      <c r="B110" s="65" t="s">
        <v>63</v>
      </c>
      <c r="C110" s="76"/>
      <c r="D110" s="66" t="s">
        <v>25</v>
      </c>
      <c r="E110" s="57" t="s">
        <v>25</v>
      </c>
      <c r="F110" s="57" t="s">
        <v>25</v>
      </c>
      <c r="G110" s="57" t="s">
        <v>25</v>
      </c>
    </row>
    <row r="111" spans="2:9">
      <c r="B111" s="65" t="s">
        <v>64</v>
      </c>
      <c r="C111" s="76"/>
      <c r="D111" s="66" t="s">
        <v>25</v>
      </c>
      <c r="E111" s="57" t="s">
        <v>25</v>
      </c>
      <c r="F111" s="57" t="s">
        <v>25</v>
      </c>
      <c r="G111" s="57">
        <v>1</v>
      </c>
    </row>
    <row r="112" spans="2:9">
      <c r="B112" s="65" t="s">
        <v>65</v>
      </c>
      <c r="C112" s="76"/>
      <c r="D112" s="66">
        <v>45</v>
      </c>
      <c r="E112" s="66">
        <v>2</v>
      </c>
      <c r="F112" s="66">
        <v>155</v>
      </c>
      <c r="G112" s="66">
        <v>199</v>
      </c>
    </row>
    <row r="113" spans="2:7">
      <c r="B113" s="65" t="s">
        <v>66</v>
      </c>
      <c r="C113" s="76"/>
      <c r="D113" s="66" t="s">
        <v>25</v>
      </c>
      <c r="E113" s="66">
        <v>7</v>
      </c>
      <c r="F113" s="66">
        <v>2</v>
      </c>
      <c r="G113" s="66">
        <v>3</v>
      </c>
    </row>
    <row r="114" spans="2:7">
      <c r="B114" s="65" t="s">
        <v>67</v>
      </c>
      <c r="C114" s="76"/>
      <c r="D114" s="66">
        <v>15</v>
      </c>
      <c r="E114" s="66">
        <v>77</v>
      </c>
      <c r="F114" s="66">
        <v>68</v>
      </c>
      <c r="G114" s="66">
        <v>67</v>
      </c>
    </row>
    <row r="115" spans="2:7">
      <c r="B115" s="65" t="s">
        <v>68</v>
      </c>
      <c r="C115" s="76"/>
      <c r="D115" s="66">
        <v>0</v>
      </c>
      <c r="E115" s="66">
        <v>74</v>
      </c>
      <c r="F115" s="66">
        <v>48</v>
      </c>
      <c r="G115" s="66">
        <v>78</v>
      </c>
    </row>
    <row r="116" spans="2:7">
      <c r="B116" s="65" t="s">
        <v>69</v>
      </c>
      <c r="C116" s="76"/>
      <c r="D116" s="66">
        <v>14</v>
      </c>
      <c r="E116" s="66">
        <v>77</v>
      </c>
      <c r="F116" s="66">
        <v>105</v>
      </c>
      <c r="G116" s="66">
        <v>74</v>
      </c>
    </row>
    <row r="117" spans="2:7">
      <c r="B117" s="65" t="s">
        <v>70</v>
      </c>
      <c r="C117" s="76"/>
      <c r="D117" s="66">
        <v>15</v>
      </c>
      <c r="E117" s="66">
        <v>40</v>
      </c>
      <c r="F117" s="66">
        <v>21</v>
      </c>
      <c r="G117" s="66">
        <v>25</v>
      </c>
    </row>
    <row r="118" spans="2:7">
      <c r="B118" s="65" t="s">
        <v>71</v>
      </c>
      <c r="C118" s="76"/>
      <c r="D118" s="66">
        <v>0</v>
      </c>
      <c r="E118" s="66">
        <v>7</v>
      </c>
      <c r="F118" s="66">
        <v>7</v>
      </c>
      <c r="G118" s="66">
        <v>5</v>
      </c>
    </row>
    <row r="119" spans="2:7"/>
    <row r="120" spans="2:7"/>
    <row r="121" spans="2:7" ht="18">
      <c r="B121" s="53" t="s">
        <v>215</v>
      </c>
      <c r="C121" s="43"/>
      <c r="D121" s="43"/>
      <c r="E121" s="43"/>
      <c r="F121" s="43"/>
      <c r="G121" s="43"/>
    </row>
    <row r="122" spans="2:7">
      <c r="B122" s="44"/>
      <c r="C122" s="44"/>
      <c r="D122" s="44"/>
      <c r="E122" s="44"/>
      <c r="F122" s="44"/>
      <c r="G122" s="44"/>
    </row>
    <row r="123" spans="2:7">
      <c r="B123" s="45" t="s">
        <v>72</v>
      </c>
      <c r="C123" s="45" t="s">
        <v>8</v>
      </c>
      <c r="D123" s="46">
        <v>45809</v>
      </c>
      <c r="E123" s="46">
        <v>45839</v>
      </c>
      <c r="F123" s="46">
        <v>45870</v>
      </c>
      <c r="G123" s="46">
        <v>45901</v>
      </c>
    </row>
    <row r="124" spans="2:7">
      <c r="B124" s="47" t="s">
        <v>73</v>
      </c>
      <c r="C124" s="76" t="s">
        <v>42</v>
      </c>
      <c r="D124" s="50">
        <v>427</v>
      </c>
      <c r="E124" s="50">
        <v>603</v>
      </c>
      <c r="F124" s="50">
        <v>646</v>
      </c>
      <c r="G124" s="50">
        <v>582</v>
      </c>
    </row>
    <row r="125" spans="2:7">
      <c r="B125" s="47" t="s">
        <v>74</v>
      </c>
      <c r="C125" s="76"/>
      <c r="D125" s="50">
        <v>105</v>
      </c>
      <c r="E125" s="50">
        <v>282</v>
      </c>
      <c r="F125" s="50">
        <v>265</v>
      </c>
      <c r="G125" s="50">
        <v>182</v>
      </c>
    </row>
    <row r="126" spans="2:7">
      <c r="B126" s="65" t="s">
        <v>75</v>
      </c>
      <c r="C126" s="76"/>
      <c r="D126" s="66">
        <v>158</v>
      </c>
      <c r="E126" s="66">
        <v>475</v>
      </c>
      <c r="F126" s="66">
        <v>287</v>
      </c>
      <c r="G126" s="66">
        <v>317</v>
      </c>
    </row>
    <row r="127" spans="2:7">
      <c r="B127" s="65" t="s">
        <v>76</v>
      </c>
      <c r="C127" s="76"/>
      <c r="D127" s="66">
        <v>118</v>
      </c>
      <c r="E127" s="66">
        <v>190</v>
      </c>
      <c r="F127" s="66">
        <v>148</v>
      </c>
      <c r="G127" s="66">
        <v>129</v>
      </c>
    </row>
    <row r="128" spans="2:7">
      <c r="B128" s="65" t="s">
        <v>77</v>
      </c>
      <c r="C128" s="76"/>
      <c r="D128" s="66">
        <v>85</v>
      </c>
      <c r="E128" s="66">
        <v>265</v>
      </c>
      <c r="F128" s="66">
        <v>327</v>
      </c>
      <c r="G128" s="66">
        <v>342</v>
      </c>
    </row>
    <row r="129" spans="2:7">
      <c r="B129" s="65" t="s">
        <v>78</v>
      </c>
      <c r="C129" s="76"/>
      <c r="D129" s="66">
        <v>45</v>
      </c>
      <c r="E129" s="66">
        <v>208</v>
      </c>
      <c r="F129" s="66">
        <v>155</v>
      </c>
      <c r="G129" s="66">
        <v>199</v>
      </c>
    </row>
    <row r="130" spans="2:7">
      <c r="B130" s="65" t="s">
        <v>79</v>
      </c>
      <c r="C130" s="76"/>
      <c r="D130" s="66">
        <v>27</v>
      </c>
      <c r="E130" s="66">
        <v>60</v>
      </c>
      <c r="F130" s="66">
        <v>0</v>
      </c>
      <c r="G130" s="66">
        <v>1</v>
      </c>
    </row>
    <row r="131" spans="2:7">
      <c r="B131" s="65" t="s">
        <v>80</v>
      </c>
      <c r="C131" s="76"/>
      <c r="D131" s="66">
        <v>386</v>
      </c>
      <c r="E131" s="66">
        <v>844</v>
      </c>
      <c r="F131" s="66">
        <v>930</v>
      </c>
      <c r="G131" s="66">
        <v>1061</v>
      </c>
    </row>
    <row r="132" spans="2:7">
      <c r="B132" s="67"/>
      <c r="C132" s="67"/>
      <c r="D132" s="67"/>
      <c r="E132" s="67"/>
      <c r="F132" s="67"/>
      <c r="G132" s="67"/>
    </row>
    <row r="133" spans="2:7">
      <c r="B133" s="67"/>
      <c r="C133" s="67"/>
      <c r="D133" s="67"/>
      <c r="E133" s="67"/>
      <c r="F133" s="67"/>
      <c r="G133" s="67"/>
    </row>
    <row r="134" spans="2:7" ht="18">
      <c r="B134" s="53" t="s">
        <v>216</v>
      </c>
      <c r="C134" s="43"/>
      <c r="D134" s="43"/>
      <c r="E134" s="43"/>
      <c r="F134" s="43"/>
      <c r="G134" s="43"/>
    </row>
    <row r="135" spans="2:7">
      <c r="B135" s="44"/>
      <c r="C135" s="44"/>
      <c r="D135" s="44"/>
      <c r="E135" s="44"/>
      <c r="F135" s="44"/>
      <c r="G135" s="44"/>
    </row>
    <row r="136" spans="2:7">
      <c r="B136" s="45" t="s">
        <v>81</v>
      </c>
      <c r="C136" s="45" t="s">
        <v>8</v>
      </c>
      <c r="D136" s="46">
        <v>45809</v>
      </c>
      <c r="E136" s="46">
        <v>45839</v>
      </c>
      <c r="F136" s="46">
        <v>45870</v>
      </c>
      <c r="G136" s="46">
        <v>45901</v>
      </c>
    </row>
    <row r="137" spans="2:7">
      <c r="B137" s="59" t="s">
        <v>82</v>
      </c>
      <c r="C137" s="76" t="s">
        <v>42</v>
      </c>
      <c r="D137" s="50">
        <v>2</v>
      </c>
      <c r="E137" s="50">
        <v>0</v>
      </c>
      <c r="F137" s="50">
        <v>0</v>
      </c>
      <c r="G137" s="50">
        <v>4</v>
      </c>
    </row>
    <row r="138" spans="2:7">
      <c r="B138" s="65" t="s">
        <v>83</v>
      </c>
      <c r="C138" s="76"/>
      <c r="D138" s="68">
        <v>2</v>
      </c>
      <c r="E138" s="68">
        <v>7</v>
      </c>
      <c r="F138" s="68">
        <v>9</v>
      </c>
      <c r="G138" s="68">
        <v>10</v>
      </c>
    </row>
    <row r="139" spans="2:7">
      <c r="B139" s="65" t="s">
        <v>84</v>
      </c>
      <c r="C139" s="76"/>
      <c r="D139" s="68">
        <v>0</v>
      </c>
      <c r="E139" s="68">
        <v>0</v>
      </c>
      <c r="F139" s="68">
        <v>0</v>
      </c>
      <c r="G139" s="68">
        <v>3</v>
      </c>
    </row>
    <row r="140" spans="2:7">
      <c r="B140" s="65" t="s">
        <v>217</v>
      </c>
      <c r="C140" s="69"/>
      <c r="D140" s="68">
        <v>0</v>
      </c>
      <c r="E140" s="68">
        <v>0</v>
      </c>
      <c r="F140" s="68">
        <v>0</v>
      </c>
      <c r="G140" s="68">
        <v>1</v>
      </c>
    </row>
  </sheetData>
  <mergeCells count="9">
    <mergeCell ref="C137:C139"/>
    <mergeCell ref="C80:C94"/>
    <mergeCell ref="C100:C118"/>
    <mergeCell ref="C124:C131"/>
    <mergeCell ref="B1:G1"/>
    <mergeCell ref="B2:G2"/>
    <mergeCell ref="B3:G3"/>
    <mergeCell ref="B4:G4"/>
    <mergeCell ref="C66:C68"/>
  </mergeCells>
  <pageMargins left="0" right="0" top="0.30972222222222201" bottom="0.39374999999999999" header="0.511811023622047" footer="0.511811023622047"/>
  <pageSetup paperSize="9" scale="79" fitToHeight="0" pageOrder="overThenDown" orientation="portrait" useFirstPageNumber="1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06"/>
  <sheetViews>
    <sheetView view="pageBreakPreview" topLeftCell="A94" zoomScale="115" zoomScaleNormal="100" zoomScalePageLayoutView="115" workbookViewId="0">
      <selection activeCell="A107" sqref="A107:XFD107"/>
    </sheetView>
  </sheetViews>
  <sheetFormatPr defaultRowHeight="12.75" customHeight="1"/>
  <cols>
    <col min="1" max="1" width="3.42578125" customWidth="1"/>
    <col min="2" max="2" width="85.5703125" customWidth="1"/>
    <col min="3" max="7" width="12.140625" customWidth="1"/>
  </cols>
  <sheetData>
    <row r="1" spans="1:7" ht="104.45" customHeight="1">
      <c r="B1" s="72"/>
      <c r="C1" s="72"/>
      <c r="D1" s="72"/>
      <c r="E1" s="72"/>
      <c r="F1" s="72"/>
      <c r="G1" s="72"/>
    </row>
    <row r="2" spans="1:7" ht="15">
      <c r="A2" s="74" t="s">
        <v>0</v>
      </c>
      <c r="B2" s="74"/>
      <c r="C2" s="74"/>
      <c r="D2" s="74"/>
      <c r="E2" s="74"/>
      <c r="F2" s="74"/>
      <c r="G2" s="74"/>
    </row>
    <row r="3" spans="1:7" ht="15">
      <c r="A3" s="74" t="s">
        <v>1</v>
      </c>
      <c r="B3" s="74"/>
      <c r="C3" s="74"/>
      <c r="D3" s="74"/>
      <c r="E3" s="74"/>
      <c r="F3" s="74"/>
      <c r="G3" s="74"/>
    </row>
    <row r="4" spans="1:7" ht="15">
      <c r="A4" s="74" t="s">
        <v>128</v>
      </c>
      <c r="B4" s="74"/>
      <c r="C4" s="74"/>
      <c r="D4" s="74"/>
      <c r="E4" s="74"/>
      <c r="F4" s="74"/>
      <c r="G4" s="74"/>
    </row>
    <row r="5" spans="1:7">
      <c r="B5" s="39"/>
      <c r="C5" s="39"/>
      <c r="D5" s="39"/>
      <c r="E5" s="39"/>
      <c r="F5" s="39"/>
      <c r="G5" s="39"/>
    </row>
    <row r="6" spans="1:7" ht="15">
      <c r="B6" s="40" t="s">
        <v>3</v>
      </c>
      <c r="C6" s="40"/>
      <c r="D6" s="40"/>
      <c r="E6" s="40"/>
      <c r="F6" s="40"/>
      <c r="G6" s="40"/>
    </row>
    <row r="7" spans="1:7" ht="15">
      <c r="B7" s="41" t="s">
        <v>129</v>
      </c>
      <c r="C7" s="41"/>
      <c r="D7" s="41"/>
      <c r="E7" s="41"/>
      <c r="F7" s="41"/>
      <c r="G7" s="41"/>
    </row>
    <row r="8" spans="1:7">
      <c r="B8" s="42" t="s">
        <v>5</v>
      </c>
      <c r="C8" s="42"/>
      <c r="D8" s="42"/>
      <c r="E8" s="42"/>
      <c r="F8" s="42"/>
      <c r="G8" s="42"/>
    </row>
    <row r="9" spans="1:7">
      <c r="B9" s="42" t="s">
        <v>6</v>
      </c>
      <c r="C9" s="42"/>
      <c r="D9" s="42"/>
      <c r="E9" s="42"/>
      <c r="F9" s="42"/>
      <c r="G9" s="42"/>
    </row>
    <row r="10" spans="1:7"/>
    <row r="11" spans="1:7"/>
    <row r="12" spans="1:7"/>
    <row r="13" spans="1:7" ht="18">
      <c r="B13" s="43" t="s">
        <v>191</v>
      </c>
      <c r="C13" s="43"/>
      <c r="D13" s="43"/>
      <c r="E13" s="43"/>
      <c r="F13" s="43"/>
      <c r="G13" s="43"/>
    </row>
    <row r="14" spans="1:7">
      <c r="B14" s="44"/>
      <c r="C14" s="44"/>
      <c r="D14" s="44"/>
      <c r="E14" s="44"/>
      <c r="F14" s="44"/>
      <c r="G14" s="44"/>
    </row>
    <row r="15" spans="1:7">
      <c r="B15" s="45"/>
      <c r="C15" s="45" t="s">
        <v>8</v>
      </c>
      <c r="D15" s="46">
        <v>45809</v>
      </c>
      <c r="E15" s="46">
        <v>45839</v>
      </c>
      <c r="F15" s="46">
        <v>45870</v>
      </c>
      <c r="G15" s="46">
        <v>45901</v>
      </c>
    </row>
    <row r="16" spans="1:7" ht="15">
      <c r="B16" s="47" t="s">
        <v>130</v>
      </c>
      <c r="C16" s="48" t="s">
        <v>131</v>
      </c>
      <c r="D16" s="49">
        <v>0.64649999999999996</v>
      </c>
      <c r="E16" s="49">
        <v>0.43430000000000002</v>
      </c>
      <c r="F16" s="49">
        <v>0.62480000000000002</v>
      </c>
      <c r="G16" s="49">
        <v>0.7</v>
      </c>
    </row>
    <row r="17" spans="2:7">
      <c r="B17" s="47" t="s">
        <v>132</v>
      </c>
      <c r="C17" s="77"/>
      <c r="D17" s="50">
        <v>218</v>
      </c>
      <c r="E17" s="50">
        <v>438</v>
      </c>
      <c r="F17" s="50">
        <v>459</v>
      </c>
      <c r="G17" s="50">
        <v>522</v>
      </c>
    </row>
    <row r="18" spans="2:7">
      <c r="B18" s="47" t="s">
        <v>133</v>
      </c>
      <c r="C18" s="77"/>
      <c r="D18" s="50">
        <v>24</v>
      </c>
      <c r="E18" s="50">
        <v>24</v>
      </c>
      <c r="F18" s="50">
        <v>24</v>
      </c>
      <c r="G18" s="50">
        <v>24</v>
      </c>
    </row>
    <row r="19" spans="2:7">
      <c r="B19" s="51"/>
      <c r="C19" s="51"/>
      <c r="D19" s="51"/>
      <c r="E19" s="51"/>
      <c r="F19" s="51"/>
      <c r="G19" s="51"/>
    </row>
    <row r="20" spans="2:7"/>
    <row r="21" spans="2:7">
      <c r="B21" s="45"/>
      <c r="C21" s="45" t="s">
        <v>8</v>
      </c>
      <c r="D21" s="46">
        <v>45809</v>
      </c>
      <c r="E21" s="46">
        <v>45839</v>
      </c>
      <c r="F21" s="46">
        <v>45870</v>
      </c>
      <c r="G21" s="46">
        <v>45901</v>
      </c>
    </row>
    <row r="22" spans="2:7" ht="15">
      <c r="B22" s="47" t="s">
        <v>134</v>
      </c>
      <c r="C22" s="48" t="s">
        <v>135</v>
      </c>
      <c r="D22" s="48">
        <v>12.3</v>
      </c>
      <c r="E22" s="48">
        <v>9.9499999999999993</v>
      </c>
      <c r="F22" s="48">
        <v>5.81</v>
      </c>
      <c r="G22" s="48">
        <v>4.83</v>
      </c>
    </row>
    <row r="23" spans="2:7">
      <c r="B23" s="47" t="s">
        <v>132</v>
      </c>
      <c r="C23" s="77"/>
      <c r="D23" s="50">
        <v>7.87</v>
      </c>
      <c r="E23" s="50">
        <v>14.13</v>
      </c>
      <c r="F23" s="50">
        <v>14.81</v>
      </c>
      <c r="G23" s="50">
        <v>17.399999999999999</v>
      </c>
    </row>
    <row r="24" spans="2:7">
      <c r="B24" s="47" t="s">
        <v>136</v>
      </c>
      <c r="C24" s="77"/>
      <c r="D24" s="50">
        <v>8</v>
      </c>
      <c r="E24" s="50">
        <v>44</v>
      </c>
      <c r="F24" s="50">
        <v>79</v>
      </c>
      <c r="G24" s="50">
        <v>106</v>
      </c>
    </row>
    <row r="25" spans="2:7"/>
    <row r="26" spans="2:7"/>
    <row r="27" spans="2:7">
      <c r="B27" s="45"/>
      <c r="C27" s="45" t="s">
        <v>8</v>
      </c>
      <c r="D27" s="46">
        <v>45809</v>
      </c>
      <c r="E27" s="46">
        <v>45839</v>
      </c>
      <c r="F27" s="46">
        <v>45870</v>
      </c>
      <c r="G27" s="46">
        <v>45901</v>
      </c>
    </row>
    <row r="28" spans="2:7" ht="15">
      <c r="B28" s="47" t="s">
        <v>137</v>
      </c>
      <c r="C28" s="48" t="s">
        <v>192</v>
      </c>
      <c r="D28" s="48">
        <v>10</v>
      </c>
      <c r="E28" s="48">
        <v>121.44</v>
      </c>
      <c r="F28" s="48">
        <v>125.28</v>
      </c>
      <c r="G28" s="48">
        <v>119.6</v>
      </c>
    </row>
    <row r="29" spans="2:7">
      <c r="B29" s="47" t="s">
        <v>138</v>
      </c>
      <c r="C29" s="77"/>
      <c r="D29" s="52">
        <v>0.64649999999999996</v>
      </c>
      <c r="E29" s="52">
        <v>0.43430000000000002</v>
      </c>
      <c r="F29" s="52">
        <v>0.62480000000000002</v>
      </c>
      <c r="G29" s="52">
        <v>0.7</v>
      </c>
    </row>
    <row r="30" spans="2:7">
      <c r="B30" s="47" t="s">
        <v>139</v>
      </c>
      <c r="C30" s="77"/>
      <c r="D30" s="50">
        <v>12.3</v>
      </c>
      <c r="E30" s="50">
        <v>9.9499999999999993</v>
      </c>
      <c r="F30" s="50">
        <v>5.81</v>
      </c>
      <c r="G30" s="50">
        <v>4.38</v>
      </c>
    </row>
    <row r="31" spans="2:7"/>
    <row r="32" spans="2:7"/>
    <row r="33" spans="2:7" ht="18">
      <c r="B33" s="43" t="s">
        <v>193</v>
      </c>
      <c r="C33" s="43"/>
      <c r="D33" s="43"/>
      <c r="E33" s="43"/>
      <c r="F33" s="43"/>
      <c r="G33" s="43"/>
    </row>
    <row r="34" spans="2:7">
      <c r="B34" s="44"/>
      <c r="C34" s="44"/>
      <c r="D34" s="44"/>
      <c r="E34" s="44"/>
      <c r="F34" s="44"/>
      <c r="G34" s="44"/>
    </row>
    <row r="35" spans="2:7">
      <c r="B35" s="45"/>
      <c r="C35" s="45" t="s">
        <v>8</v>
      </c>
      <c r="D35" s="46">
        <v>45809</v>
      </c>
      <c r="E35" s="46">
        <v>45839</v>
      </c>
      <c r="F35" s="46">
        <v>45870</v>
      </c>
      <c r="G35" s="46">
        <v>45901</v>
      </c>
    </row>
    <row r="36" spans="2:7" ht="15">
      <c r="B36" s="47" t="s">
        <v>140</v>
      </c>
      <c r="C36" s="48" t="s">
        <v>141</v>
      </c>
      <c r="D36" s="49">
        <v>0</v>
      </c>
      <c r="E36" s="49">
        <v>0</v>
      </c>
      <c r="F36" s="49">
        <v>0</v>
      </c>
      <c r="G36" s="49">
        <v>0</v>
      </c>
    </row>
    <row r="37" spans="2:7">
      <c r="B37" s="47" t="s">
        <v>142</v>
      </c>
      <c r="C37" s="77"/>
      <c r="D37" s="50">
        <v>0</v>
      </c>
      <c r="E37" s="50">
        <v>0</v>
      </c>
      <c r="F37" s="50">
        <v>0</v>
      </c>
      <c r="G37" s="50">
        <v>0</v>
      </c>
    </row>
    <row r="38" spans="2:7">
      <c r="B38" s="47" t="s">
        <v>143</v>
      </c>
      <c r="C38" s="77"/>
      <c r="D38" s="50">
        <v>9</v>
      </c>
      <c r="E38" s="50">
        <v>10</v>
      </c>
      <c r="F38" s="50">
        <v>12</v>
      </c>
      <c r="G38" s="50">
        <v>9</v>
      </c>
    </row>
    <row r="39" spans="2:7"/>
    <row r="40" spans="2:7"/>
    <row r="41" spans="2:7" ht="18">
      <c r="B41" s="43" t="s">
        <v>194</v>
      </c>
      <c r="C41" s="43"/>
      <c r="D41" s="43"/>
      <c r="E41" s="43"/>
      <c r="F41" s="43"/>
      <c r="G41" s="43"/>
    </row>
    <row r="42" spans="2:7">
      <c r="B42" s="44"/>
      <c r="C42" s="44"/>
      <c r="D42" s="44"/>
      <c r="E42" s="44"/>
      <c r="F42" s="44"/>
      <c r="G42" s="44"/>
    </row>
    <row r="43" spans="2:7">
      <c r="B43" s="45"/>
      <c r="C43" s="45" t="s">
        <v>8</v>
      </c>
      <c r="D43" s="46">
        <v>45809</v>
      </c>
      <c r="E43" s="46">
        <v>45839</v>
      </c>
      <c r="F43" s="46">
        <v>45870</v>
      </c>
      <c r="G43" s="46">
        <v>45901</v>
      </c>
    </row>
    <row r="44" spans="2:7" ht="15">
      <c r="B44" s="47" t="s">
        <v>144</v>
      </c>
      <c r="C44" s="48" t="s">
        <v>145</v>
      </c>
      <c r="D44" s="49">
        <f>D45/D46*100</f>
        <v>0</v>
      </c>
      <c r="E44" s="49">
        <f t="shared" ref="E44:G44" si="0">E45/E46</f>
        <v>0.18181818181818182</v>
      </c>
      <c r="F44" s="49">
        <f t="shared" si="0"/>
        <v>0.45945945945945948</v>
      </c>
      <c r="G44" s="49">
        <f t="shared" si="0"/>
        <v>0.34615384615384615</v>
      </c>
    </row>
    <row r="45" spans="2:7">
      <c r="B45" s="47" t="s">
        <v>146</v>
      </c>
      <c r="C45" s="77"/>
      <c r="D45" s="50">
        <v>0</v>
      </c>
      <c r="E45" s="50">
        <v>10</v>
      </c>
      <c r="F45" s="50">
        <v>34</v>
      </c>
      <c r="G45" s="50">
        <v>36</v>
      </c>
    </row>
    <row r="46" spans="2:7">
      <c r="B46" s="47" t="s">
        <v>147</v>
      </c>
      <c r="C46" s="77"/>
      <c r="D46" s="50">
        <v>19</v>
      </c>
      <c r="E46" s="50">
        <v>55</v>
      </c>
      <c r="F46" s="50">
        <v>74</v>
      </c>
      <c r="G46" s="50">
        <v>104</v>
      </c>
    </row>
    <row r="47" spans="2:7"/>
    <row r="48" spans="2:7"/>
    <row r="49" spans="2:7" ht="18">
      <c r="B49" s="53" t="s">
        <v>195</v>
      </c>
      <c r="C49" s="43"/>
      <c r="D49" s="43"/>
      <c r="E49" s="43"/>
      <c r="F49" s="43"/>
      <c r="G49" s="43"/>
    </row>
    <row r="50" spans="2:7">
      <c r="B50" s="44"/>
      <c r="C50" s="44"/>
      <c r="D50" s="44"/>
      <c r="E50" s="44"/>
      <c r="F50" s="44"/>
      <c r="G50" s="44"/>
    </row>
    <row r="51" spans="2:7">
      <c r="B51" s="45"/>
      <c r="C51" s="45" t="s">
        <v>8</v>
      </c>
      <c r="D51" s="46"/>
      <c r="E51" s="46">
        <v>45809</v>
      </c>
      <c r="F51" s="46">
        <v>45839</v>
      </c>
      <c r="G51" s="46">
        <v>45870</v>
      </c>
    </row>
    <row r="52" spans="2:7" ht="25.5">
      <c r="B52" s="54" t="s">
        <v>148</v>
      </c>
      <c r="C52" s="48" t="s">
        <v>149</v>
      </c>
      <c r="D52" s="48">
        <v>0</v>
      </c>
      <c r="E52" s="49">
        <v>0</v>
      </c>
      <c r="F52" s="49">
        <v>0</v>
      </c>
      <c r="G52" s="49">
        <v>0.1053</v>
      </c>
    </row>
    <row r="53" spans="2:7">
      <c r="B53" s="47" t="s">
        <v>150</v>
      </c>
      <c r="C53" s="77"/>
      <c r="D53" s="50">
        <v>0</v>
      </c>
      <c r="E53" s="50">
        <v>2</v>
      </c>
      <c r="F53" s="50">
        <v>11</v>
      </c>
      <c r="G53" s="50">
        <v>4</v>
      </c>
    </row>
    <row r="54" spans="2:7">
      <c r="B54" s="47" t="s">
        <v>151</v>
      </c>
      <c r="C54" s="77"/>
      <c r="D54" s="50">
        <v>0</v>
      </c>
      <c r="E54" s="50">
        <v>2</v>
      </c>
      <c r="F54" s="50">
        <v>21</v>
      </c>
      <c r="G54" s="50">
        <v>38</v>
      </c>
    </row>
    <row r="55" spans="2:7"/>
    <row r="56" spans="2:7"/>
    <row r="57" spans="2:7" ht="18">
      <c r="B57" s="43" t="s">
        <v>196</v>
      </c>
      <c r="C57" s="43"/>
      <c r="D57" s="43"/>
      <c r="E57" s="43"/>
      <c r="F57" s="43"/>
      <c r="G57" s="43"/>
    </row>
    <row r="58" spans="2:7">
      <c r="B58" s="44"/>
      <c r="C58" s="44"/>
      <c r="D58" s="44"/>
      <c r="E58" s="44"/>
      <c r="F58" s="44"/>
      <c r="G58" s="44"/>
    </row>
    <row r="59" spans="2:7">
      <c r="B59" s="45"/>
      <c r="C59" s="45" t="s">
        <v>8</v>
      </c>
      <c r="D59" s="46">
        <v>45809</v>
      </c>
      <c r="E59" s="46">
        <v>45839</v>
      </c>
      <c r="F59" s="46">
        <v>45870</v>
      </c>
      <c r="G59" s="46">
        <v>45901</v>
      </c>
    </row>
    <row r="60" spans="2:7" ht="25.5">
      <c r="B60" s="54" t="s">
        <v>152</v>
      </c>
      <c r="C60" s="48" t="s">
        <v>141</v>
      </c>
      <c r="D60" s="49">
        <f t="shared" ref="D60:G60" si="1">D61/D62</f>
        <v>0.5</v>
      </c>
      <c r="E60" s="49">
        <f t="shared" si="1"/>
        <v>0.22222222222222221</v>
      </c>
      <c r="F60" s="49">
        <f t="shared" si="1"/>
        <v>0.1</v>
      </c>
      <c r="G60" s="49">
        <f t="shared" si="1"/>
        <v>0.14285714285714285</v>
      </c>
    </row>
    <row r="61" spans="2:7">
      <c r="B61" s="47" t="s">
        <v>153</v>
      </c>
      <c r="C61" s="77"/>
      <c r="D61" s="50">
        <v>2</v>
      </c>
      <c r="E61" s="50">
        <v>2</v>
      </c>
      <c r="F61" s="50">
        <v>1</v>
      </c>
      <c r="G61" s="50">
        <v>3</v>
      </c>
    </row>
    <row r="62" spans="2:7">
      <c r="B62" s="47" t="s">
        <v>154</v>
      </c>
      <c r="C62" s="77"/>
      <c r="D62" s="50">
        <v>4</v>
      </c>
      <c r="E62" s="50">
        <v>9</v>
      </c>
      <c r="F62" s="50">
        <v>10</v>
      </c>
      <c r="G62" s="50">
        <v>21</v>
      </c>
    </row>
    <row r="63" spans="2:7"/>
    <row r="64" spans="2:7"/>
    <row r="65" spans="2:7" ht="18">
      <c r="B65" s="53" t="s">
        <v>197</v>
      </c>
      <c r="C65" s="43"/>
      <c r="D65" s="43"/>
      <c r="E65" s="43"/>
      <c r="F65" s="43"/>
      <c r="G65" s="43"/>
    </row>
    <row r="66" spans="2:7">
      <c r="B66" s="44"/>
      <c r="C66" s="44"/>
      <c r="D66" s="44"/>
      <c r="E66" s="44"/>
      <c r="F66" s="44"/>
      <c r="G66" s="44"/>
    </row>
    <row r="67" spans="2:7">
      <c r="B67" s="45"/>
      <c r="C67" s="45" t="s">
        <v>8</v>
      </c>
      <c r="D67" s="46">
        <v>45809</v>
      </c>
      <c r="E67" s="46">
        <v>45839</v>
      </c>
      <c r="F67" s="46">
        <v>45870</v>
      </c>
      <c r="G67" s="46">
        <v>45901</v>
      </c>
    </row>
    <row r="68" spans="2:7" ht="15">
      <c r="B68" s="54" t="s">
        <v>155</v>
      </c>
      <c r="C68" s="48" t="s">
        <v>156</v>
      </c>
      <c r="D68" s="48">
        <v>0</v>
      </c>
      <c r="E68" s="48">
        <v>0</v>
      </c>
      <c r="F68" s="48">
        <v>0</v>
      </c>
      <c r="G68" s="48">
        <v>0</v>
      </c>
    </row>
    <row r="69" spans="2:7">
      <c r="B69" s="47" t="s">
        <v>157</v>
      </c>
      <c r="C69" s="77"/>
      <c r="D69" s="50">
        <v>0</v>
      </c>
      <c r="E69" s="50">
        <v>0</v>
      </c>
      <c r="F69" s="50">
        <v>0</v>
      </c>
      <c r="G69" s="50">
        <v>0</v>
      </c>
    </row>
    <row r="70" spans="2:7">
      <c r="B70" s="47" t="s">
        <v>158</v>
      </c>
      <c r="C70" s="77"/>
      <c r="D70" s="50">
        <v>5</v>
      </c>
      <c r="E70" s="50">
        <v>57</v>
      </c>
      <c r="F70" s="50">
        <v>47</v>
      </c>
      <c r="G70" s="50">
        <v>104</v>
      </c>
    </row>
    <row r="71" spans="2:7"/>
    <row r="72" spans="2:7"/>
    <row r="73" spans="2:7" ht="18">
      <c r="B73" s="43" t="s">
        <v>198</v>
      </c>
      <c r="C73" s="43"/>
      <c r="D73" s="43"/>
      <c r="E73" s="43"/>
      <c r="F73" s="43"/>
      <c r="G73" s="43"/>
    </row>
    <row r="74" spans="2:7">
      <c r="B74" s="44"/>
      <c r="C74" s="44"/>
      <c r="D74" s="44"/>
      <c r="E74" s="44"/>
      <c r="F74" s="44"/>
      <c r="G74" s="44"/>
    </row>
    <row r="75" spans="2:7">
      <c r="B75" s="45"/>
      <c r="C75" s="45" t="s">
        <v>8</v>
      </c>
      <c r="D75" s="46">
        <v>45809</v>
      </c>
      <c r="E75" s="46">
        <v>45839</v>
      </c>
      <c r="F75" s="46">
        <v>45870</v>
      </c>
      <c r="G75" s="46">
        <v>45901</v>
      </c>
    </row>
    <row r="76" spans="2:7" ht="15">
      <c r="B76" s="54" t="s">
        <v>159</v>
      </c>
      <c r="C76" s="48" t="s">
        <v>160</v>
      </c>
      <c r="D76" s="49">
        <v>1</v>
      </c>
      <c r="E76" s="49">
        <f t="shared" ref="E76:G76" si="2">E77/E78</f>
        <v>0.97916666666666663</v>
      </c>
      <c r="F76" s="49">
        <f t="shared" si="2"/>
        <v>0.99272727272727268</v>
      </c>
      <c r="G76" s="49">
        <f t="shared" si="2"/>
        <v>0.97093023255813948</v>
      </c>
    </row>
    <row r="77" spans="2:7">
      <c r="B77" s="47" t="s">
        <v>161</v>
      </c>
      <c r="C77" s="77"/>
      <c r="D77" s="50"/>
      <c r="E77" s="50">
        <v>282</v>
      </c>
      <c r="F77" s="50">
        <v>273</v>
      </c>
      <c r="G77" s="50">
        <v>334</v>
      </c>
    </row>
    <row r="78" spans="2:7">
      <c r="B78" s="47" t="s">
        <v>162</v>
      </c>
      <c r="C78" s="77"/>
      <c r="D78" s="50"/>
      <c r="E78" s="50">
        <v>288</v>
      </c>
      <c r="F78" s="50">
        <v>275</v>
      </c>
      <c r="G78" s="50">
        <v>344</v>
      </c>
    </row>
    <row r="79" spans="2:7"/>
    <row r="80" spans="2:7"/>
    <row r="81" spans="2:7" ht="18">
      <c r="B81" s="43" t="s">
        <v>199</v>
      </c>
      <c r="C81" s="43"/>
      <c r="D81" s="43"/>
      <c r="E81" s="43"/>
      <c r="F81" s="43"/>
      <c r="G81" s="43"/>
    </row>
    <row r="82" spans="2:7">
      <c r="B82" s="44"/>
      <c r="C82" s="44"/>
      <c r="D82" s="44"/>
      <c r="E82" s="44"/>
      <c r="F82" s="44"/>
      <c r="G82" s="44"/>
    </row>
    <row r="83" spans="2:7">
      <c r="B83" s="45"/>
      <c r="C83" s="45" t="s">
        <v>8</v>
      </c>
      <c r="D83" s="46">
        <v>45809</v>
      </c>
      <c r="E83" s="46">
        <v>45839</v>
      </c>
      <c r="F83" s="46">
        <v>45870</v>
      </c>
      <c r="G83" s="46">
        <v>45901</v>
      </c>
    </row>
    <row r="84" spans="2:7" ht="15">
      <c r="B84" s="54" t="s">
        <v>163</v>
      </c>
      <c r="C84" s="48" t="s">
        <v>164</v>
      </c>
      <c r="D84" s="48"/>
      <c r="E84" s="48"/>
      <c r="F84" s="48"/>
      <c r="G84" s="48"/>
    </row>
    <row r="85" spans="2:7">
      <c r="B85" s="47" t="s">
        <v>165</v>
      </c>
      <c r="C85" s="77"/>
      <c r="D85" s="50"/>
      <c r="E85" s="50"/>
      <c r="F85" s="50"/>
      <c r="G85" s="50"/>
    </row>
    <row r="86" spans="2:7">
      <c r="B86" s="47" t="s">
        <v>166</v>
      </c>
      <c r="C86" s="77"/>
      <c r="D86" s="50"/>
      <c r="E86" s="50"/>
      <c r="F86" s="50"/>
      <c r="G86" s="50"/>
    </row>
    <row r="87" spans="2:7"/>
    <row r="88" spans="2:7"/>
    <row r="89" spans="2:7">
      <c r="B89" s="45"/>
      <c r="C89" s="45" t="s">
        <v>8</v>
      </c>
      <c r="D89" s="46">
        <v>45809</v>
      </c>
      <c r="E89" s="46">
        <v>45839</v>
      </c>
      <c r="F89" s="46">
        <v>45870</v>
      </c>
      <c r="G89" s="46">
        <v>45901</v>
      </c>
    </row>
    <row r="90" spans="2:7" ht="15">
      <c r="B90" s="54" t="s">
        <v>167</v>
      </c>
      <c r="C90" s="48" t="s">
        <v>168</v>
      </c>
      <c r="D90" s="48">
        <v>0</v>
      </c>
      <c r="E90" s="48">
        <v>0</v>
      </c>
      <c r="F90" s="48">
        <v>430.54</v>
      </c>
      <c r="G90" s="49">
        <v>6.0000000000000001E-3</v>
      </c>
    </row>
    <row r="91" spans="2:7">
      <c r="B91" s="47" t="s">
        <v>169</v>
      </c>
      <c r="C91" s="77"/>
      <c r="D91" s="50">
        <v>0</v>
      </c>
      <c r="E91" s="50">
        <v>0</v>
      </c>
      <c r="F91" s="50">
        <v>10</v>
      </c>
      <c r="G91" s="50">
        <v>27</v>
      </c>
    </row>
    <row r="92" spans="2:7">
      <c r="B92" s="47" t="s">
        <v>170</v>
      </c>
      <c r="C92" s="77"/>
      <c r="D92" s="50">
        <v>0</v>
      </c>
      <c r="E92" s="50">
        <v>0</v>
      </c>
      <c r="F92" s="50">
        <v>10</v>
      </c>
      <c r="G92" s="50">
        <v>27</v>
      </c>
    </row>
    <row r="93" spans="2:7"/>
    <row r="94" spans="2:7"/>
    <row r="95" spans="2:7" ht="18">
      <c r="B95" s="43" t="s">
        <v>200</v>
      </c>
      <c r="C95" s="43"/>
      <c r="D95" s="43"/>
      <c r="E95" s="43"/>
      <c r="F95" s="43"/>
      <c r="G95" s="43"/>
    </row>
    <row r="96" spans="2:7">
      <c r="B96" s="44"/>
      <c r="C96" s="44"/>
      <c r="D96" s="44"/>
      <c r="E96" s="44"/>
      <c r="F96" s="44"/>
      <c r="G96" s="44"/>
    </row>
    <row r="97" spans="2:7">
      <c r="B97" s="45"/>
      <c r="C97" s="45" t="s">
        <v>8</v>
      </c>
      <c r="D97" s="46">
        <v>45809</v>
      </c>
      <c r="E97" s="46">
        <v>45839</v>
      </c>
      <c r="F97" s="46">
        <v>45870</v>
      </c>
      <c r="G97" s="46">
        <v>45901</v>
      </c>
    </row>
    <row r="98" spans="2:7" ht="25.5">
      <c r="B98" s="54" t="s">
        <v>171</v>
      </c>
      <c r="C98" s="48" t="s">
        <v>172</v>
      </c>
      <c r="D98" s="49">
        <v>1</v>
      </c>
      <c r="E98" s="49">
        <v>1</v>
      </c>
      <c r="F98" s="49">
        <v>1</v>
      </c>
      <c r="G98" s="49">
        <v>1</v>
      </c>
    </row>
    <row r="99" spans="2:7">
      <c r="B99" s="47" t="s">
        <v>173</v>
      </c>
      <c r="C99" s="77"/>
      <c r="D99" s="50"/>
      <c r="E99" s="50">
        <v>1</v>
      </c>
      <c r="F99" s="50">
        <v>2</v>
      </c>
      <c r="G99" s="50">
        <v>2</v>
      </c>
    </row>
    <row r="100" spans="2:7">
      <c r="B100" s="47" t="s">
        <v>174</v>
      </c>
      <c r="C100" s="77"/>
      <c r="D100" s="50"/>
      <c r="E100" s="50">
        <v>1</v>
      </c>
      <c r="F100" s="50">
        <v>2</v>
      </c>
      <c r="G100" s="50">
        <v>2</v>
      </c>
    </row>
    <row r="101" spans="2:7"/>
    <row r="102" spans="2:7"/>
    <row r="103" spans="2:7">
      <c r="B103" s="45"/>
      <c r="C103" s="45" t="s">
        <v>8</v>
      </c>
      <c r="D103" s="46">
        <v>45809</v>
      </c>
      <c r="E103" s="46">
        <v>45839</v>
      </c>
      <c r="F103" s="46">
        <v>45870</v>
      </c>
      <c r="G103" s="46">
        <v>45901</v>
      </c>
    </row>
    <row r="104" spans="2:7" ht="25.5">
      <c r="B104" s="54" t="s">
        <v>175</v>
      </c>
      <c r="C104" s="48" t="s">
        <v>172</v>
      </c>
      <c r="D104" s="49">
        <v>1</v>
      </c>
      <c r="E104" s="49">
        <v>1</v>
      </c>
      <c r="F104" s="49">
        <v>1</v>
      </c>
      <c r="G104" s="49">
        <v>1</v>
      </c>
    </row>
    <row r="105" spans="2:7" ht="25.5">
      <c r="B105" s="54" t="s">
        <v>176</v>
      </c>
      <c r="C105" s="77"/>
      <c r="D105" s="50"/>
      <c r="E105" s="50">
        <v>1</v>
      </c>
      <c r="F105" s="50">
        <v>2</v>
      </c>
      <c r="G105" s="50">
        <v>2</v>
      </c>
    </row>
    <row r="106" spans="2:7">
      <c r="B106" s="47" t="s">
        <v>177</v>
      </c>
      <c r="C106" s="77"/>
      <c r="D106" s="50"/>
      <c r="E106" s="50">
        <v>1</v>
      </c>
      <c r="F106" s="50">
        <v>2</v>
      </c>
      <c r="G106" s="50">
        <v>2</v>
      </c>
    </row>
  </sheetData>
  <mergeCells count="17">
    <mergeCell ref="C85:C86"/>
    <mergeCell ref="C91:C92"/>
    <mergeCell ref="C99:C100"/>
    <mergeCell ref="C105:C106"/>
    <mergeCell ref="A2:G2"/>
    <mergeCell ref="A3:G3"/>
    <mergeCell ref="A4:G4"/>
    <mergeCell ref="C45:C46"/>
    <mergeCell ref="C53:C54"/>
    <mergeCell ref="C61:C62"/>
    <mergeCell ref="C69:C70"/>
    <mergeCell ref="C77:C78"/>
    <mergeCell ref="B1:G1"/>
    <mergeCell ref="C17:C18"/>
    <mergeCell ref="C23:C24"/>
    <mergeCell ref="C29:C30"/>
    <mergeCell ref="C37:C38"/>
  </mergeCells>
  <pageMargins left="0.17013888888888901" right="0.17013888888888901" top="0.78749999999999998" bottom="0.78749999999999998" header="0.511811023622047" footer="0.511811023622047"/>
  <pageSetup paperSize="9" scale="68" fitToHeight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4"/>
  <sheetViews>
    <sheetView tabSelected="1" view="pageBreakPreview" zoomScale="130" zoomScaleNormal="100" zoomScalePageLayoutView="130" workbookViewId="0">
      <selection activeCell="D8" sqref="D8"/>
    </sheetView>
  </sheetViews>
  <sheetFormatPr defaultRowHeight="12.75" customHeight="1"/>
  <cols>
    <col min="1" max="1" width="3.42578125" customWidth="1"/>
    <col min="2" max="2" width="85.5703125" customWidth="1"/>
    <col min="3" max="6" width="12.140625" customWidth="1"/>
  </cols>
  <sheetData>
    <row r="1" spans="1:6" ht="104.45" customHeight="1">
      <c r="B1" s="72"/>
      <c r="C1" s="72"/>
      <c r="D1" s="72"/>
      <c r="E1" s="72"/>
      <c r="F1" s="72"/>
    </row>
    <row r="2" spans="1:6" ht="15">
      <c r="A2" s="71" t="s">
        <v>0</v>
      </c>
      <c r="B2" s="71"/>
      <c r="C2" s="71"/>
      <c r="D2" s="71"/>
      <c r="E2" s="71"/>
      <c r="F2" s="71"/>
    </row>
    <row r="3" spans="1:6" ht="15">
      <c r="A3" s="71" t="s">
        <v>1</v>
      </c>
      <c r="B3" s="71"/>
      <c r="C3" s="71"/>
      <c r="D3" s="71"/>
      <c r="E3" s="71"/>
      <c r="F3" s="71"/>
    </row>
    <row r="4" spans="1:6" ht="15">
      <c r="A4" s="71" t="s">
        <v>85</v>
      </c>
      <c r="B4" s="71"/>
      <c r="C4" s="71"/>
      <c r="D4" s="71"/>
      <c r="E4" s="71"/>
      <c r="F4" s="71"/>
    </row>
    <row r="5" spans="1:6">
      <c r="B5" s="1"/>
      <c r="C5" s="1"/>
      <c r="D5" s="1"/>
      <c r="E5" s="1"/>
      <c r="F5" s="1"/>
    </row>
    <row r="6" spans="1:6" ht="15">
      <c r="B6" s="2" t="s">
        <v>3</v>
      </c>
      <c r="C6" s="2"/>
      <c r="D6" s="2"/>
      <c r="E6" s="2"/>
      <c r="F6" s="2"/>
    </row>
    <row r="7" spans="1:6" ht="15">
      <c r="B7" s="3" t="s">
        <v>86</v>
      </c>
      <c r="C7" s="3"/>
      <c r="D7" s="3"/>
      <c r="E7" s="3"/>
      <c r="F7" s="3"/>
    </row>
    <row r="8" spans="1:6">
      <c r="B8" s="4" t="s">
        <v>5</v>
      </c>
      <c r="C8" s="4"/>
      <c r="D8" s="4"/>
      <c r="E8" s="4"/>
      <c r="F8" s="4"/>
    </row>
    <row r="9" spans="1:6">
      <c r="B9" s="4" t="s">
        <v>6</v>
      </c>
      <c r="C9" s="4"/>
      <c r="D9" s="4"/>
      <c r="E9" s="4"/>
      <c r="F9" s="4"/>
    </row>
    <row r="13" spans="1:6" ht="18">
      <c r="B13" s="5" t="s">
        <v>178</v>
      </c>
      <c r="C13" s="5"/>
      <c r="D13" s="5"/>
      <c r="E13" s="5"/>
      <c r="F13" s="5"/>
    </row>
    <row r="14" spans="1:6">
      <c r="B14" s="6"/>
      <c r="C14" s="6"/>
      <c r="D14" s="6"/>
      <c r="E14" s="6"/>
      <c r="F14" s="6"/>
    </row>
    <row r="15" spans="1:6">
      <c r="B15" s="7" t="s">
        <v>87</v>
      </c>
      <c r="C15" s="8">
        <v>45809</v>
      </c>
      <c r="D15" s="8">
        <v>45839</v>
      </c>
      <c r="E15" s="8">
        <v>45870</v>
      </c>
      <c r="F15" s="8">
        <v>45901</v>
      </c>
    </row>
    <row r="16" spans="1:6">
      <c r="B16" s="9" t="s">
        <v>88</v>
      </c>
      <c r="C16" s="10">
        <v>0.13750000000000001</v>
      </c>
      <c r="D16" s="11">
        <v>0.47420000000000001</v>
      </c>
      <c r="E16" s="11">
        <v>0.5927</v>
      </c>
      <c r="F16" s="11">
        <v>0.67920000000000003</v>
      </c>
    </row>
    <row r="17" spans="2:6">
      <c r="B17" s="9" t="s">
        <v>89</v>
      </c>
      <c r="C17" s="10">
        <v>0</v>
      </c>
      <c r="D17" s="11">
        <v>0</v>
      </c>
      <c r="E17" s="11">
        <v>0</v>
      </c>
      <c r="F17" s="11">
        <v>0</v>
      </c>
    </row>
    <row r="18" spans="2:6">
      <c r="B18" s="9" t="s">
        <v>90</v>
      </c>
      <c r="C18" s="10">
        <v>0.37330000000000002</v>
      </c>
      <c r="D18" s="11">
        <v>0.64190000000000003</v>
      </c>
      <c r="E18" s="11">
        <v>0.57740000000000002</v>
      </c>
      <c r="F18" s="11">
        <v>0.77669999999999995</v>
      </c>
    </row>
    <row r="19" spans="2:6">
      <c r="B19" s="12" t="s">
        <v>91</v>
      </c>
      <c r="C19" s="13">
        <v>0.40560000000000002</v>
      </c>
      <c r="D19" s="13">
        <v>0.5</v>
      </c>
      <c r="E19" s="13">
        <v>0.70430000000000004</v>
      </c>
      <c r="F19" s="13">
        <v>0.65559999999999996</v>
      </c>
    </row>
    <row r="20" spans="2:6">
      <c r="B20" s="14" t="s">
        <v>92</v>
      </c>
      <c r="C20" s="15">
        <v>0</v>
      </c>
      <c r="D20" s="13">
        <v>0</v>
      </c>
      <c r="E20" s="13">
        <v>0</v>
      </c>
      <c r="F20" s="13">
        <v>0</v>
      </c>
    </row>
    <row r="21" spans="2:6">
      <c r="B21" s="14" t="s">
        <v>93</v>
      </c>
      <c r="C21" s="15">
        <v>0</v>
      </c>
      <c r="D21" s="13">
        <v>2.7000000000000001E-3</v>
      </c>
      <c r="E21" s="13">
        <v>0.09</v>
      </c>
      <c r="F21" s="13">
        <v>0</v>
      </c>
    </row>
    <row r="24" spans="2:6">
      <c r="B24" s="7" t="s">
        <v>94</v>
      </c>
      <c r="C24" s="8">
        <v>45809</v>
      </c>
      <c r="D24" s="8">
        <v>45839</v>
      </c>
      <c r="E24" s="8">
        <v>45870</v>
      </c>
      <c r="F24" s="8">
        <v>45901</v>
      </c>
    </row>
    <row r="25" spans="2:6">
      <c r="B25" s="9" t="s">
        <v>88</v>
      </c>
      <c r="C25" s="16">
        <v>3.3</v>
      </c>
      <c r="D25" s="17">
        <v>3.8</v>
      </c>
      <c r="E25" s="17">
        <v>3.97</v>
      </c>
      <c r="F25" s="17">
        <v>3.26</v>
      </c>
    </row>
    <row r="26" spans="2:6">
      <c r="B26" s="9" t="s">
        <v>89</v>
      </c>
      <c r="C26" s="16">
        <v>0</v>
      </c>
      <c r="D26" s="17">
        <v>0</v>
      </c>
      <c r="E26" s="17">
        <v>0</v>
      </c>
      <c r="F26" s="17">
        <v>0</v>
      </c>
    </row>
    <row r="27" spans="2:6">
      <c r="B27" s="9" t="s">
        <v>90</v>
      </c>
      <c r="C27" s="16">
        <v>11.2</v>
      </c>
      <c r="D27" s="17">
        <v>6.22</v>
      </c>
      <c r="E27" s="17">
        <v>3.98</v>
      </c>
      <c r="F27" s="17">
        <v>4.3099999999999996</v>
      </c>
    </row>
    <row r="28" spans="2:6">
      <c r="B28" s="12" t="s">
        <v>91</v>
      </c>
      <c r="C28" s="18">
        <v>9.1199999999999992</v>
      </c>
      <c r="D28" s="19">
        <v>5.17</v>
      </c>
      <c r="E28" s="20">
        <v>7.71</v>
      </c>
      <c r="F28" s="20">
        <v>7.38</v>
      </c>
    </row>
    <row r="29" spans="2:6">
      <c r="B29" s="14" t="s">
        <v>92</v>
      </c>
      <c r="C29" s="21">
        <v>0</v>
      </c>
      <c r="D29" s="21">
        <v>0</v>
      </c>
      <c r="E29" s="21">
        <v>0</v>
      </c>
      <c r="F29" s="21">
        <v>0</v>
      </c>
    </row>
    <row r="30" spans="2:6">
      <c r="B30" s="14" t="s">
        <v>93</v>
      </c>
      <c r="C30" s="21">
        <v>0</v>
      </c>
      <c r="D30" s="21">
        <v>0.12</v>
      </c>
      <c r="E30" s="21">
        <v>0.09</v>
      </c>
      <c r="F30" s="21">
        <v>0.19</v>
      </c>
    </row>
    <row r="33" spans="2:6">
      <c r="B33" s="7" t="s">
        <v>179</v>
      </c>
      <c r="C33" s="8">
        <v>45809</v>
      </c>
      <c r="D33" s="8">
        <v>45839</v>
      </c>
      <c r="E33" s="8">
        <v>45870</v>
      </c>
      <c r="F33" s="8">
        <v>45901</v>
      </c>
    </row>
    <row r="34" spans="2:6">
      <c r="B34" s="9" t="s">
        <v>88</v>
      </c>
      <c r="C34" s="16">
        <v>4.12</v>
      </c>
      <c r="D34" s="22">
        <v>3.7</v>
      </c>
      <c r="E34" s="22">
        <v>95.28</v>
      </c>
      <c r="F34" s="22">
        <v>78.239999999999995</v>
      </c>
    </row>
    <row r="35" spans="2:6">
      <c r="B35" s="9" t="s">
        <v>89</v>
      </c>
      <c r="C35" s="16">
        <v>0</v>
      </c>
      <c r="D35" s="22">
        <v>0</v>
      </c>
      <c r="E35" s="22">
        <v>0</v>
      </c>
      <c r="F35" s="22">
        <v>0</v>
      </c>
    </row>
    <row r="36" spans="2:6">
      <c r="B36" s="9" t="s">
        <v>90</v>
      </c>
      <c r="C36" s="16">
        <v>3.33</v>
      </c>
      <c r="D36" s="22">
        <v>6.22</v>
      </c>
      <c r="E36" s="22">
        <v>95.52</v>
      </c>
      <c r="F36" s="22">
        <v>103.44</v>
      </c>
    </row>
    <row r="37" spans="2:6">
      <c r="B37" s="12" t="s">
        <v>91</v>
      </c>
      <c r="C37" s="18">
        <v>4.4400000000000004</v>
      </c>
      <c r="D37" s="24">
        <v>5.14</v>
      </c>
      <c r="E37" s="25">
        <v>185.04</v>
      </c>
      <c r="F37" s="24">
        <v>177.12</v>
      </c>
    </row>
    <row r="38" spans="2:6">
      <c r="B38" s="14" t="s">
        <v>92</v>
      </c>
      <c r="C38" s="21">
        <v>0</v>
      </c>
      <c r="D38" s="18">
        <v>0</v>
      </c>
      <c r="E38" s="18">
        <v>0</v>
      </c>
      <c r="F38" s="18">
        <v>0</v>
      </c>
    </row>
    <row r="39" spans="2:6">
      <c r="B39" s="14" t="s">
        <v>93</v>
      </c>
      <c r="C39" s="21">
        <v>0</v>
      </c>
      <c r="D39" s="18">
        <v>0</v>
      </c>
      <c r="E39" s="18">
        <v>0</v>
      </c>
      <c r="F39" s="18">
        <v>0</v>
      </c>
    </row>
    <row r="40" spans="2:6">
      <c r="B40" s="27"/>
      <c r="C40" s="27"/>
      <c r="D40" s="27"/>
      <c r="E40" s="27"/>
      <c r="F40" s="27"/>
    </row>
    <row r="42" spans="2:6" ht="18">
      <c r="B42" s="5" t="s">
        <v>180</v>
      </c>
      <c r="C42" s="5"/>
      <c r="D42" s="5"/>
      <c r="E42" s="5"/>
      <c r="F42" s="5"/>
    </row>
    <row r="44" spans="2:6">
      <c r="B44" s="7" t="s">
        <v>95</v>
      </c>
      <c r="C44" s="8">
        <v>45809</v>
      </c>
      <c r="D44" s="8">
        <v>45839</v>
      </c>
      <c r="E44" s="8">
        <v>45870</v>
      </c>
      <c r="F44" s="8">
        <v>45901</v>
      </c>
    </row>
    <row r="45" spans="2:6">
      <c r="B45" s="9" t="s">
        <v>96</v>
      </c>
      <c r="C45" s="16">
        <v>8</v>
      </c>
      <c r="D45" s="22">
        <v>44</v>
      </c>
      <c r="E45" s="22">
        <v>79</v>
      </c>
      <c r="F45" s="22">
        <v>108</v>
      </c>
    </row>
    <row r="46" spans="2:6">
      <c r="B46" s="9" t="s">
        <v>97</v>
      </c>
      <c r="C46" s="16">
        <v>3</v>
      </c>
      <c r="D46" s="22">
        <v>0</v>
      </c>
      <c r="E46" s="22">
        <v>2</v>
      </c>
      <c r="F46" s="22">
        <v>2</v>
      </c>
    </row>
    <row r="47" spans="2:6">
      <c r="B47" s="9" t="s">
        <v>98</v>
      </c>
      <c r="C47" s="28">
        <f t="shared" ref="C47:F47" si="0">C46/C45</f>
        <v>0.375</v>
      </c>
      <c r="D47" s="28">
        <f t="shared" si="0"/>
        <v>0</v>
      </c>
      <c r="E47" s="28">
        <f t="shared" si="0"/>
        <v>2.5316455696202531E-2</v>
      </c>
      <c r="F47" s="28">
        <f t="shared" si="0"/>
        <v>1.8518518518518517E-2</v>
      </c>
    </row>
    <row r="48" spans="2:6">
      <c r="B48" s="12" t="s">
        <v>99</v>
      </c>
      <c r="C48" s="18">
        <v>3</v>
      </c>
      <c r="D48" s="25">
        <v>0</v>
      </c>
      <c r="E48" s="25">
        <v>2</v>
      </c>
      <c r="F48" s="25">
        <v>2</v>
      </c>
    </row>
    <row r="49" spans="2:6">
      <c r="B49" s="14" t="s">
        <v>100</v>
      </c>
      <c r="C49" s="78">
        <f>C48/C45</f>
        <v>0.375</v>
      </c>
      <c r="D49" s="78">
        <f>D48/D45</f>
        <v>0</v>
      </c>
      <c r="E49" s="78">
        <f t="shared" ref="E49:F49" si="1">E48/E45</f>
        <v>2.5316455696202531E-2</v>
      </c>
      <c r="F49" s="78">
        <f t="shared" si="1"/>
        <v>1.8518518518518517E-2</v>
      </c>
    </row>
    <row r="50" spans="2:6">
      <c r="B50" s="14" t="s">
        <v>101</v>
      </c>
      <c r="C50" s="21">
        <v>0</v>
      </c>
      <c r="D50" s="18">
        <v>0</v>
      </c>
      <c r="E50" s="18">
        <v>0</v>
      </c>
      <c r="F50" s="18">
        <v>0</v>
      </c>
    </row>
    <row r="51" spans="2:6">
      <c r="B51" s="14" t="s">
        <v>102</v>
      </c>
      <c r="C51" s="21">
        <v>5.3</v>
      </c>
      <c r="D51" s="29">
        <f t="shared" ref="D51:F51" si="2">D52/D53*100</f>
        <v>22.222222222222221</v>
      </c>
      <c r="E51" s="29">
        <f t="shared" si="2"/>
        <v>55.555555555555557</v>
      </c>
      <c r="F51" s="29">
        <f t="shared" si="2"/>
        <v>21.739130434782609</v>
      </c>
    </row>
    <row r="52" spans="2:6">
      <c r="B52" s="14" t="s">
        <v>103</v>
      </c>
      <c r="C52" s="21">
        <v>1</v>
      </c>
      <c r="D52" s="18">
        <v>2</v>
      </c>
      <c r="E52" s="18">
        <v>5</v>
      </c>
      <c r="F52" s="18">
        <v>5</v>
      </c>
    </row>
    <row r="53" spans="2:6">
      <c r="B53" s="14" t="s">
        <v>104</v>
      </c>
      <c r="C53" s="21">
        <v>19</v>
      </c>
      <c r="D53" s="18">
        <v>9</v>
      </c>
      <c r="E53" s="18">
        <v>9</v>
      </c>
      <c r="F53" s="18">
        <v>23</v>
      </c>
    </row>
    <row r="56" spans="2:6" ht="18">
      <c r="B56" s="5" t="s">
        <v>181</v>
      </c>
      <c r="C56" s="5"/>
      <c r="D56" s="5"/>
      <c r="E56" s="5"/>
      <c r="F56" s="5"/>
    </row>
    <row r="58" spans="2:6">
      <c r="B58" s="7" t="s">
        <v>105</v>
      </c>
      <c r="C58" s="8">
        <v>45809</v>
      </c>
      <c r="D58" s="8">
        <v>45839</v>
      </c>
      <c r="E58" s="8">
        <v>45870</v>
      </c>
      <c r="F58" s="8">
        <v>45901</v>
      </c>
    </row>
    <row r="59" spans="2:6">
      <c r="B59" s="9" t="s">
        <v>106</v>
      </c>
      <c r="C59" s="16">
        <v>32</v>
      </c>
      <c r="D59" s="22">
        <v>32</v>
      </c>
      <c r="E59" s="22">
        <v>43</v>
      </c>
      <c r="F59" s="16">
        <v>46</v>
      </c>
    </row>
    <row r="60" spans="2:6">
      <c r="B60" s="9" t="s">
        <v>107</v>
      </c>
      <c r="C60" s="23">
        <v>45</v>
      </c>
      <c r="D60" s="22">
        <v>81</v>
      </c>
      <c r="E60" s="22">
        <v>84</v>
      </c>
      <c r="F60" s="16">
        <v>92</v>
      </c>
    </row>
    <row r="61" spans="2:6">
      <c r="B61" s="9" t="s">
        <v>108</v>
      </c>
      <c r="C61" s="16">
        <v>220</v>
      </c>
      <c r="D61" s="22">
        <v>244</v>
      </c>
      <c r="E61" s="22">
        <v>236</v>
      </c>
      <c r="F61" s="16">
        <v>237</v>
      </c>
    </row>
    <row r="62" spans="2:6">
      <c r="B62" s="12" t="s">
        <v>109</v>
      </c>
      <c r="C62" s="26">
        <v>27</v>
      </c>
      <c r="D62" s="30">
        <v>52</v>
      </c>
      <c r="E62" s="30">
        <v>58</v>
      </c>
      <c r="F62" s="30">
        <v>60</v>
      </c>
    </row>
    <row r="63" spans="2:6">
      <c r="B63" s="14" t="s">
        <v>110</v>
      </c>
      <c r="C63" s="31">
        <v>27</v>
      </c>
      <c r="D63" s="26">
        <v>52</v>
      </c>
      <c r="E63" s="26">
        <v>58</v>
      </c>
      <c r="F63" s="26">
        <v>60</v>
      </c>
    </row>
    <row r="64" spans="2:6">
      <c r="B64" s="14" t="s">
        <v>111</v>
      </c>
      <c r="C64" s="31">
        <v>24</v>
      </c>
      <c r="D64" s="26">
        <v>24</v>
      </c>
      <c r="E64" s="26">
        <v>24</v>
      </c>
      <c r="F64" s="26">
        <v>24</v>
      </c>
    </row>
    <row r="65" spans="2:6">
      <c r="B65" s="27"/>
      <c r="C65" s="27"/>
      <c r="D65" s="27"/>
      <c r="E65" s="27"/>
      <c r="F65" s="27"/>
    </row>
    <row r="66" spans="2:6">
      <c r="B66" s="27"/>
      <c r="C66" s="27"/>
      <c r="D66" s="27"/>
      <c r="E66" s="27"/>
      <c r="F66" s="27"/>
    </row>
    <row r="67" spans="2:6">
      <c r="B67" s="7" t="s">
        <v>112</v>
      </c>
      <c r="C67" s="8">
        <v>45809</v>
      </c>
      <c r="D67" s="8">
        <v>45839</v>
      </c>
      <c r="E67" s="8">
        <v>45870</v>
      </c>
      <c r="F67" s="8">
        <v>45901</v>
      </c>
    </row>
    <row r="68" spans="2:6">
      <c r="B68" s="9" t="s">
        <v>113</v>
      </c>
      <c r="C68" s="16">
        <v>0.6</v>
      </c>
      <c r="D68" s="32">
        <f t="shared" ref="D68:F68" si="3">D59/2/D64</f>
        <v>0.66666666666666663</v>
      </c>
      <c r="E68" s="32">
        <f t="shared" si="3"/>
        <v>0.89583333333333337</v>
      </c>
      <c r="F68" s="32">
        <f t="shared" si="3"/>
        <v>0.95833333333333337</v>
      </c>
    </row>
    <row r="69" spans="2:6">
      <c r="B69" s="9" t="s">
        <v>114</v>
      </c>
      <c r="C69" s="16">
        <v>3.8</v>
      </c>
      <c r="D69" s="32">
        <f t="shared" ref="D69:F69" si="4">D60/2/D64</f>
        <v>1.6875</v>
      </c>
      <c r="E69" s="32">
        <f t="shared" si="4"/>
        <v>1.75</v>
      </c>
      <c r="F69" s="32">
        <f t="shared" si="4"/>
        <v>1.9166666666666667</v>
      </c>
    </row>
    <row r="70" spans="2:6">
      <c r="B70" s="9" t="s">
        <v>115</v>
      </c>
      <c r="C70" s="32">
        <f>C61/C64</f>
        <v>9.1666666666666661</v>
      </c>
      <c r="D70" s="32">
        <f>D61/D64</f>
        <v>10.166666666666666</v>
      </c>
      <c r="E70" s="32">
        <f>E61/2/E64</f>
        <v>4.916666666666667</v>
      </c>
      <c r="F70" s="32">
        <f>F61/2/F64</f>
        <v>4.9375</v>
      </c>
    </row>
    <row r="71" spans="2:6">
      <c r="B71" s="12" t="s">
        <v>116</v>
      </c>
      <c r="C71" s="26">
        <v>8.4</v>
      </c>
      <c r="D71" s="29">
        <v>6.7</v>
      </c>
      <c r="E71" s="29">
        <v>4.87</v>
      </c>
      <c r="F71" s="29">
        <v>5.27</v>
      </c>
    </row>
    <row r="72" spans="2:6">
      <c r="B72" s="14" t="s">
        <v>117</v>
      </c>
      <c r="C72" s="33">
        <v>1</v>
      </c>
      <c r="D72" s="33">
        <v>1</v>
      </c>
      <c r="E72" s="33">
        <v>1</v>
      </c>
      <c r="F72" s="33">
        <v>1</v>
      </c>
    </row>
    <row r="73" spans="2:6">
      <c r="B73" s="27"/>
      <c r="C73" s="27"/>
      <c r="D73" s="27"/>
      <c r="E73" s="27"/>
      <c r="F73" s="27"/>
    </row>
    <row r="74" spans="2:6">
      <c r="B74" s="27"/>
      <c r="C74" s="27"/>
      <c r="D74" s="27"/>
      <c r="E74" s="27"/>
      <c r="F74" s="27"/>
    </row>
    <row r="75" spans="2:6" ht="18">
      <c r="B75" s="5" t="s">
        <v>182</v>
      </c>
      <c r="C75" s="5"/>
      <c r="D75" s="5"/>
      <c r="E75" s="5"/>
      <c r="F75" s="5"/>
    </row>
    <row r="77" spans="2:6">
      <c r="B77" s="7" t="s">
        <v>118</v>
      </c>
      <c r="C77" s="8">
        <v>45809</v>
      </c>
      <c r="D77" s="8">
        <v>45839</v>
      </c>
      <c r="E77" s="8">
        <v>45870</v>
      </c>
      <c r="F77" s="8">
        <v>45901</v>
      </c>
    </row>
    <row r="78" spans="2:6">
      <c r="B78" s="9" t="s">
        <v>119</v>
      </c>
      <c r="C78" s="34">
        <v>0</v>
      </c>
      <c r="D78" s="34">
        <v>1.2800000000000001E-2</v>
      </c>
      <c r="E78" s="34">
        <v>4.4699999999999997E-2</v>
      </c>
      <c r="F78" s="34">
        <v>0</v>
      </c>
    </row>
    <row r="79" spans="2:6">
      <c r="B79" s="9" t="s">
        <v>120</v>
      </c>
      <c r="C79" s="34">
        <v>0</v>
      </c>
      <c r="D79" s="34">
        <v>0</v>
      </c>
      <c r="E79" s="34">
        <v>0</v>
      </c>
      <c r="F79" s="34">
        <v>0</v>
      </c>
    </row>
    <row r="80" spans="2:6">
      <c r="B80" s="9" t="s">
        <v>121</v>
      </c>
      <c r="C80" s="34">
        <v>0</v>
      </c>
      <c r="D80" s="34">
        <v>1.89E-2</v>
      </c>
      <c r="E80" s="34">
        <v>2.9499999999999998E-2</v>
      </c>
      <c r="F80" s="34">
        <v>2.23E-2</v>
      </c>
    </row>
    <row r="81" spans="2:6">
      <c r="B81" s="12" t="s">
        <v>122</v>
      </c>
      <c r="C81" s="34">
        <v>0</v>
      </c>
      <c r="D81" s="35">
        <v>0</v>
      </c>
      <c r="E81" s="34">
        <v>0.01</v>
      </c>
      <c r="F81" s="34">
        <v>7.7600000000000002E-2</v>
      </c>
    </row>
    <row r="82" spans="2:6">
      <c r="B82" s="14" t="s">
        <v>123</v>
      </c>
      <c r="C82" s="34">
        <v>0</v>
      </c>
      <c r="D82" s="35">
        <v>0</v>
      </c>
      <c r="E82" s="34">
        <v>0</v>
      </c>
      <c r="F82" s="34">
        <v>0</v>
      </c>
    </row>
    <row r="83" spans="2:6">
      <c r="B83" s="14" t="s">
        <v>183</v>
      </c>
      <c r="C83" s="34">
        <v>0</v>
      </c>
      <c r="D83" s="36">
        <v>3.6200000000000003E-2</v>
      </c>
      <c r="E83" s="36">
        <v>2.69E-2</v>
      </c>
      <c r="F83" s="37">
        <v>3.1E-2</v>
      </c>
    </row>
    <row r="84" spans="2:6">
      <c r="B84" s="14" t="s">
        <v>184</v>
      </c>
      <c r="C84" s="34">
        <v>0</v>
      </c>
      <c r="D84" s="36">
        <v>0</v>
      </c>
      <c r="E84" s="34">
        <v>0</v>
      </c>
      <c r="F84" s="34">
        <v>0</v>
      </c>
    </row>
    <row r="85" spans="2:6">
      <c r="B85" s="14" t="s">
        <v>185</v>
      </c>
      <c r="C85" s="34">
        <v>0.02</v>
      </c>
      <c r="D85" s="36">
        <v>0</v>
      </c>
      <c r="E85" s="35">
        <v>7.6E-3</v>
      </c>
      <c r="F85" s="34">
        <v>0</v>
      </c>
    </row>
    <row r="86" spans="2:6">
      <c r="B86" s="14" t="s">
        <v>186</v>
      </c>
      <c r="C86" s="34">
        <v>0</v>
      </c>
      <c r="D86" s="36">
        <v>0</v>
      </c>
      <c r="E86" s="35">
        <v>0</v>
      </c>
      <c r="F86" s="35">
        <v>0</v>
      </c>
    </row>
    <row r="87" spans="2:6">
      <c r="B87" s="14" t="s">
        <v>187</v>
      </c>
      <c r="C87" s="34">
        <v>0</v>
      </c>
      <c r="D87" s="36">
        <v>0.1037</v>
      </c>
      <c r="E87" s="36">
        <v>0</v>
      </c>
      <c r="F87" s="36">
        <v>2.2200000000000001E-2</v>
      </c>
    </row>
    <row r="88" spans="2:6">
      <c r="B88" s="14" t="s">
        <v>188</v>
      </c>
      <c r="C88" s="34">
        <v>0</v>
      </c>
      <c r="D88" s="36">
        <v>4.9799999999999997E-2</v>
      </c>
      <c r="E88" s="36">
        <v>4.9500000000000002E-2</v>
      </c>
      <c r="F88" s="36">
        <v>1.5299999999999999E-2</v>
      </c>
    </row>
    <row r="89" spans="2:6">
      <c r="B89" s="14" t="s">
        <v>189</v>
      </c>
      <c r="C89" s="38">
        <v>4.0000000000000001E-3</v>
      </c>
      <c r="D89" s="36">
        <v>2.1999999999999999E-2</v>
      </c>
      <c r="E89" s="36">
        <v>2.1600000000000001E-2</v>
      </c>
      <c r="F89" s="36">
        <v>2.1100000000000001E-2</v>
      </c>
    </row>
    <row r="90" spans="2:6">
      <c r="B90" s="73" t="s">
        <v>124</v>
      </c>
      <c r="C90" s="73"/>
      <c r="D90" s="73"/>
      <c r="E90" s="73"/>
      <c r="F90" s="73"/>
    </row>
    <row r="91" spans="2:6"/>
    <row r="92" spans="2:6"/>
    <row r="93" spans="2:6" ht="18">
      <c r="B93" s="5" t="s">
        <v>190</v>
      </c>
      <c r="C93" s="5"/>
      <c r="D93" s="5"/>
      <c r="E93" s="5"/>
      <c r="F93" s="5"/>
    </row>
    <row r="94" spans="2:6"/>
    <row r="95" spans="2:6">
      <c r="B95" s="7" t="s">
        <v>125</v>
      </c>
      <c r="C95" s="8">
        <v>45809</v>
      </c>
      <c r="D95" s="8">
        <v>45839</v>
      </c>
      <c r="E95" s="8">
        <v>45870</v>
      </c>
      <c r="F95" s="8">
        <v>45901</v>
      </c>
    </row>
    <row r="96" spans="2:6">
      <c r="B96" s="9" t="s">
        <v>126</v>
      </c>
      <c r="C96" s="16">
        <v>33</v>
      </c>
      <c r="D96" s="16">
        <v>211</v>
      </c>
      <c r="E96" s="16">
        <v>309</v>
      </c>
      <c r="F96" s="16">
        <v>384</v>
      </c>
    </row>
    <row r="97" spans="1:6">
      <c r="B97" s="9" t="s">
        <v>127</v>
      </c>
      <c r="C97" s="16">
        <v>51</v>
      </c>
      <c r="D97" s="16">
        <v>278</v>
      </c>
      <c r="E97" s="16">
        <v>554</v>
      </c>
      <c r="F97" s="16">
        <v>617</v>
      </c>
    </row>
    <row r="103" spans="1:6" ht="12.75" customHeight="1">
      <c r="A103" s="70" t="s">
        <v>1</v>
      </c>
      <c r="B103" s="70"/>
      <c r="C103" s="70"/>
      <c r="D103" s="70"/>
      <c r="E103" s="70"/>
      <c r="F103" s="70"/>
    </row>
    <row r="104" spans="1:6"/>
  </sheetData>
  <mergeCells count="6">
    <mergeCell ref="A103:F103"/>
    <mergeCell ref="A2:F2"/>
    <mergeCell ref="A3:F3"/>
    <mergeCell ref="A4:F4"/>
    <mergeCell ref="B1:F1"/>
    <mergeCell ref="B90:F90"/>
  </mergeCells>
  <pageMargins left="0.25" right="0.25" top="0.75" bottom="0.75" header="0.3" footer="0.3"/>
  <pageSetup paperSize="9" scale="73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Indicadores de Produção</vt:lpstr>
      <vt:lpstr>Indicadores de Desempenho</vt:lpstr>
      <vt:lpstr>Indicadores de Efetividade</vt:lpstr>
      <vt:lpstr>'Indicadores de Desempenho'!Area_de_impressao</vt:lpstr>
      <vt:lpstr>'Indicadores de Efetividade'!Area_de_impressao</vt:lpstr>
      <vt:lpstr>'Indicadores de Produção'!Area_de_impressao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VITAL DA SILVA</dc:creator>
  <cp:lastModifiedBy>LUCAS DE SOUSA BATISTA</cp:lastModifiedBy>
  <cp:revision>15</cp:revision>
  <cp:lastPrinted>2026-03-11T12:49:27Z</cp:lastPrinted>
  <dcterms:created xsi:type="dcterms:W3CDTF">2025-07-10T17:54:00Z</dcterms:created>
  <dcterms:modified xsi:type="dcterms:W3CDTF">2026-03-11T12:49:30Z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FA512F9EBBC548E0B2C9F63D550479AA_13</vt:lpwstr>
  </property>
  <property fmtid="{D5CDD505-2E9C-101B-9397-08002B2CF9AE}" pid="3" name="KSOProductBuildVer">
    <vt:lpwstr>1046-12.2.0.21931</vt:lpwstr>
  </property>
</Properties>
</file>